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U:\MANUALS\NEW TEOpS\jan2018transmittal\FINAL\"/>
    </mc:Choice>
  </mc:AlternateContent>
  <bookViews>
    <workbookView xWindow="-15" yWindow="6135" windowWidth="25260" windowHeight="6195" tabRatio="911"/>
  </bookViews>
  <sheets>
    <sheet name="Final Template 07-19-17" sheetId="27" r:id="rId1"/>
  </sheets>
  <definedNames>
    <definedName name="_xlnm.Print_Area" localSheetId="0">'Final Template 07-19-17'!$A$1:$N$63</definedName>
  </definedNames>
  <calcPr calcId="171027" calcMode="autoNoTable"/>
</workbook>
</file>

<file path=xl/calcChain.xml><?xml version="1.0" encoding="utf-8"?>
<calcChain xmlns="http://schemas.openxmlformats.org/spreadsheetml/2006/main">
  <c r="L46" i="27" l="1"/>
  <c r="J46" i="27"/>
  <c r="H46" i="27"/>
  <c r="F46" i="27"/>
  <c r="D46" i="27"/>
  <c r="L43" i="27"/>
  <c r="J43" i="27"/>
  <c r="H43" i="27"/>
  <c r="F43" i="27"/>
  <c r="D43" i="27"/>
  <c r="N40" i="27"/>
  <c r="L40" i="27"/>
  <c r="J40" i="27"/>
  <c r="H40" i="27"/>
  <c r="F40" i="27"/>
  <c r="D40" i="27"/>
  <c r="N33" i="27"/>
  <c r="L33" i="27"/>
  <c r="J33" i="27"/>
  <c r="H33" i="27"/>
  <c r="F33" i="27"/>
  <c r="D33" i="27"/>
  <c r="N29" i="27"/>
  <c r="L29" i="27"/>
  <c r="J29" i="27"/>
  <c r="H29" i="27"/>
  <c r="F29" i="27"/>
  <c r="D29" i="27"/>
  <c r="N22" i="27"/>
  <c r="L22" i="27"/>
  <c r="J22" i="27"/>
  <c r="H22" i="27"/>
  <c r="F22" i="27"/>
  <c r="D22" i="27"/>
  <c r="D50" i="27" s="1"/>
  <c r="D56" i="27" l="1"/>
  <c r="D54" i="27"/>
  <c r="D52" i="27"/>
  <c r="D55" i="27"/>
  <c r="D51" i="27"/>
  <c r="D57" i="27" l="1"/>
  <c r="D53" i="27"/>
  <c r="D58" i="27" l="1"/>
</calcChain>
</file>

<file path=xl/sharedStrings.xml><?xml version="1.0" encoding="utf-8"?>
<sst xmlns="http://schemas.openxmlformats.org/spreadsheetml/2006/main" count="137" uniqueCount="114">
  <si>
    <t>Category</t>
  </si>
  <si>
    <t>Freeways</t>
  </si>
  <si>
    <t>Routing</t>
  </si>
  <si>
    <t>OD Estimation</t>
  </si>
  <si>
    <t>Isolated Intersection(s)</t>
  </si>
  <si>
    <t>Adaptive Signal Control System</t>
  </si>
  <si>
    <t>System Interchange with Multilane Ramps</t>
  </si>
  <si>
    <t>Freeway with Interchanges and Arterials</t>
  </si>
  <si>
    <t>Grid System with Numerous Route Options</t>
  </si>
  <si>
    <t>Mainline and Simple Merges/Diverges Only</t>
  </si>
  <si>
    <t>Unconventional Interchanges
(DDI, Echelon, SPUI, etc.)</t>
  </si>
  <si>
    <t>Point Total</t>
  </si>
  <si>
    <t>Geometrics Subtotal</t>
  </si>
  <si>
    <t>Total</t>
  </si>
  <si>
    <t>Intersections and Corridors</t>
  </si>
  <si>
    <t>Single Routes 
(Intersection or Corridor)</t>
  </si>
  <si>
    <t>All-or-Nothing Routing Assignment</t>
  </si>
  <si>
    <t>Dynamic/Variable Routing</t>
  </si>
  <si>
    <t>(1)
Intersections and Streets/Corridors</t>
  </si>
  <si>
    <t>(2)
Freeways</t>
  </si>
  <si>
    <t>Check all that apply:</t>
  </si>
  <si>
    <t>Freeway Network with Parallel Route Options</t>
  </si>
  <si>
    <t>(1)
Routing</t>
  </si>
  <si>
    <t>(2)
OD Estimation</t>
  </si>
  <si>
    <t>Or</t>
  </si>
  <si>
    <t>Total Points</t>
  </si>
  <si>
    <t>Point Scale</t>
  </si>
  <si>
    <t>Project:</t>
  </si>
  <si>
    <t>Traffic Conditions:</t>
  </si>
  <si>
    <t>Project ID:</t>
  </si>
  <si>
    <t>WisDOT Region:</t>
  </si>
  <si>
    <t>Ex: 1234-56-7890</t>
  </si>
  <si>
    <t>Ex: SE, SW, NE</t>
  </si>
  <si>
    <t>Networks with 
Few (2-3) Route Options</t>
  </si>
  <si>
    <t>Interchanges with Roundabout Ramp Terminals</t>
  </si>
  <si>
    <t>General Project Description:</t>
  </si>
  <si>
    <t>Ex: STH __ Corridor Study</t>
  </si>
  <si>
    <t>Single Intersection(s)
/ No Estimation</t>
  </si>
  <si>
    <t>Signalized Corridor / Network 
(No Coordination)</t>
  </si>
  <si>
    <t>Roundabout Corridor / Network</t>
  </si>
  <si>
    <t>Signalized Corridor / Network (Coordinated)</t>
  </si>
  <si>
    <t>Mixed Corridor / Network 
(Signals and Roundabouts)</t>
  </si>
  <si>
    <t>Project Description:</t>
  </si>
  <si>
    <t>Highway:</t>
  </si>
  <si>
    <t>County:</t>
  </si>
  <si>
    <t>Ex: Dane County</t>
  </si>
  <si>
    <t>Ex: STH __</t>
  </si>
  <si>
    <t>Ex: City - City</t>
  </si>
  <si>
    <t>Ex: Limits of project (Size of Network, # of TAZs), other software used for analysis, anticipated O-D data source, assumptions on Future scenarios, etc.</t>
  </si>
  <si>
    <t>Ex: Base (Existing), Base and Future</t>
  </si>
  <si>
    <t>Table 1: Project Type</t>
  </si>
  <si>
    <t>Table 2: Geometrics Scoring</t>
  </si>
  <si>
    <t>Mega or Majors Project</t>
  </si>
  <si>
    <t>Table 3: Traffic Pattern and Congestion Scoring</t>
  </si>
  <si>
    <t>Project Type</t>
  </si>
  <si>
    <t>Traffic Pattern and Congestion Subtotal</t>
  </si>
  <si>
    <r>
      <rPr>
        <b/>
        <u/>
        <sz val="11"/>
        <color theme="1"/>
        <rFont val="Calibri"/>
        <family val="2"/>
        <scheme val="minor"/>
      </rPr>
      <t>Note:</t>
    </r>
    <r>
      <rPr>
        <sz val="11"/>
        <color theme="1"/>
        <rFont val="Calibri"/>
        <family val="2"/>
        <scheme val="minor"/>
      </rPr>
      <t xml:space="preserve"> Large Network category assumed to contain 20 or more Traffic Analysis Zones (TAZs).  </t>
    </r>
  </si>
  <si>
    <t>Freeway with Parallel Lower Functional Class Streets</t>
  </si>
  <si>
    <t>Complete (1):</t>
  </si>
  <si>
    <t>Choose (1) or (2):</t>
  </si>
  <si>
    <t>Complete (1), (2), and (3):</t>
  </si>
  <si>
    <t>Small Network, 
Few Routes</t>
  </si>
  <si>
    <t>Large Network, 
Few Routes</t>
  </si>
  <si>
    <t>Large Network, 
Multiple Routes</t>
  </si>
  <si>
    <t>Small Network, 
Multiple Routes</t>
  </si>
  <si>
    <r>
      <t>Estimated Schedule for Initial Review</t>
    </r>
    <r>
      <rPr>
        <b/>
        <sz val="10"/>
        <color theme="1"/>
        <rFont val="Calibri"/>
        <family val="2"/>
        <scheme val="minor"/>
      </rPr>
      <t xml:space="preserve">
(including data collection, coordination, etc.)</t>
    </r>
  </si>
  <si>
    <t>(1)
Project Type</t>
  </si>
  <si>
    <t xml:space="preserve">High-level WisDOT Region review.  </t>
  </si>
  <si>
    <t>Applicable?</t>
  </si>
  <si>
    <t>(3)
Existing/Anticipated Level of Congestion</t>
  </si>
  <si>
    <t>Yes</t>
  </si>
  <si>
    <t>No</t>
  </si>
  <si>
    <t>Drop-down values</t>
  </si>
  <si>
    <t>1-2 weeks existing conditions
1-2 weeks per alternative</t>
  </si>
  <si>
    <t xml:space="preserve">- LOS C-D operations
- Moderate queuing (500-1,000')
- Minor delays in travel speeds/times </t>
  </si>
  <si>
    <t>- LOS D-E operations
- Moderate queuing (500-1,000')
- Moderate delays in travel speeds/times</t>
  </si>
  <si>
    <t>- LOS F operations (future)
- Significant queuing (&gt;1,000')
- Significant delays in travel speeds/times</t>
  </si>
  <si>
    <t>- LOS F operations (existing)
- Significant queuing (&gt;1,000')
- Significant delays in travel speeds/times</t>
  </si>
  <si>
    <t>Level of Congestion</t>
  </si>
  <si>
    <t>8 - 10</t>
  </si>
  <si>
    <t>11+</t>
  </si>
  <si>
    <t>Modeling Software:</t>
  </si>
  <si>
    <t>Managed Lanes, Variable Message Signs, etc.</t>
  </si>
  <si>
    <t>Independent consultant conducts peer review with WisDOT Region, BTO, other WisDOT Bureau involvement and FHWA oversight.</t>
  </si>
  <si>
    <t>Independent consultant conducts peer review with WisDOT Region input and BTO assistance as necessary.</t>
  </si>
  <si>
    <t>Ex: Paramics, Vissim, SimTraffic</t>
  </si>
  <si>
    <t>WisDOT Region conducts peer review with assistance from independent consultant or BTO as necessary.</t>
  </si>
  <si>
    <t>Traffic Impact Analysis (TIA), Intersection Control Evaluation (ICE), or similar                                                                                                                                                                                                                                                                                                                     (Small Influence Area)</t>
  </si>
  <si>
    <t>High Profile Project, Potential Mega/Major Project 
(EA, PEL, EIS)</t>
  </si>
  <si>
    <t>Corridor Study/Operational Needs Study or Standard Improvement Project
(Small Network)</t>
  </si>
  <si>
    <t>Corridor Study/Operational Needs Study or Standard Improvement Project 
(Large Network)</t>
  </si>
  <si>
    <t>Traffic Impact Analysis (TIA), Intersection Control Evaluation (ICE), or similar                                                                                                                                                                                                                                                                                                                 (Large Influence Area)</t>
  </si>
  <si>
    <r>
      <rPr>
        <b/>
        <u/>
        <sz val="11"/>
        <color theme="1"/>
        <rFont val="Calibri"/>
        <family val="2"/>
        <scheme val="minor"/>
      </rPr>
      <t>Note:</t>
    </r>
    <r>
      <rPr>
        <sz val="11"/>
        <color theme="1"/>
        <rFont val="Calibri"/>
        <family val="2"/>
        <scheme val="minor"/>
      </rPr>
      <t xml:space="preserve"> Large Network category assumed to contain 20 or more TAZs.  Congestion level takes into account worst-case controlled intersections or roadway segments.  Queue lengths are through lane queues.</t>
    </r>
  </si>
  <si>
    <t>0 - 3</t>
  </si>
  <si>
    <t>4 - 7</t>
  </si>
  <si>
    <r>
      <rPr>
        <b/>
        <sz val="11"/>
        <color theme="1"/>
        <rFont val="Calibri"/>
        <family val="2"/>
        <scheme val="minor"/>
      </rPr>
      <t xml:space="preserve">*Note: </t>
    </r>
    <r>
      <rPr>
        <sz val="11"/>
        <color theme="1"/>
        <rFont val="Calibri"/>
        <family val="2"/>
        <scheme val="minor"/>
      </rPr>
      <t>A minimum of 6 weeks should be allowed for Traffic Forecasting to review the existing/future volumes for all levels of peer review</t>
    </r>
  </si>
  <si>
    <t>3-4 weeks existing conditions
3-4 weeks per alternative</t>
  </si>
  <si>
    <t>4-8 weeks existing conditions
4-8 weeks per alternative</t>
  </si>
  <si>
    <t>2-4 months existing conditions (no FHWA)
2-4 months per alternative (no FHWA)
3-4 months existing conditions (with FHWA)
3-4 months per alternative (with FHWA)</t>
  </si>
  <si>
    <t xml:space="preserve">WisDOT Traffic Model Complexity - Scoring Template </t>
  </si>
  <si>
    <t>Applicable for determining the number of MOEs required for model validation and for determining the required level of peer review</t>
  </si>
  <si>
    <t xml:space="preserve">Table 4: Scoring Results </t>
  </si>
  <si>
    <t>Table 5: Recommendations</t>
  </si>
  <si>
    <t>Level of Peer Review Recommendations</t>
  </si>
  <si>
    <t>Recommendation Type</t>
  </si>
  <si>
    <t>1 to 2 Primary MOEs</t>
  </si>
  <si>
    <t>1 Secondary MOE</t>
  </si>
  <si>
    <t>2 to 3 Primary MOEs</t>
  </si>
  <si>
    <t>1 to 2 Secondary MOEs</t>
  </si>
  <si>
    <t>Minimum # of MOEs Required for Validation</t>
  </si>
  <si>
    <t>Last Updated: 07-19-17</t>
  </si>
  <si>
    <r>
      <rPr>
        <b/>
        <u/>
        <sz val="11"/>
        <color theme="1"/>
        <rFont val="Calibri"/>
        <family val="2"/>
        <scheme val="minor"/>
      </rPr>
      <t>Instructions:</t>
    </r>
    <r>
      <rPr>
        <sz val="11"/>
        <color theme="1"/>
        <rFont val="Calibri"/>
        <family val="2"/>
        <scheme val="minor"/>
      </rPr>
      <t xml:space="preserve"> Fill in gray boxes to determine the model complexity, the number of MOEs needed for validation, and the level of traffic model peer review effort required.  Choose appropriate project category in </t>
    </r>
    <r>
      <rPr>
        <b/>
        <sz val="11"/>
        <color theme="1"/>
        <rFont val="Calibri"/>
        <family val="2"/>
        <scheme val="minor"/>
      </rPr>
      <t>Table 1: Project type</t>
    </r>
    <r>
      <rPr>
        <sz val="11"/>
        <color theme="1"/>
        <rFont val="Calibri"/>
        <family val="2"/>
        <scheme val="minor"/>
      </rPr>
      <t xml:space="preserve">.  Choose primary network type in </t>
    </r>
    <r>
      <rPr>
        <b/>
        <sz val="11"/>
        <color theme="1"/>
        <rFont val="Calibri"/>
        <family val="2"/>
        <scheme val="minor"/>
      </rPr>
      <t xml:space="preserve">Table 2: Geometrics Scoring </t>
    </r>
    <r>
      <rPr>
        <sz val="11"/>
        <color theme="1"/>
        <rFont val="Calibri"/>
        <family val="2"/>
        <scheme val="minor"/>
      </rPr>
      <t xml:space="preserve">and mark applicable categories.  Mark all applicable categories in </t>
    </r>
    <r>
      <rPr>
        <b/>
        <sz val="11"/>
        <color theme="1"/>
        <rFont val="Calibri"/>
        <family val="2"/>
        <scheme val="minor"/>
      </rPr>
      <t>Table 3: Traffic Pattern and Congestion Scoring</t>
    </r>
    <r>
      <rPr>
        <sz val="11"/>
        <color theme="1"/>
        <rFont val="Calibri"/>
        <family val="2"/>
        <scheme val="minor"/>
      </rPr>
      <t xml:space="preserve">.  Final scoring reflects the highest point value in each table (maximum of 24 points).  </t>
    </r>
    <r>
      <rPr>
        <b/>
        <sz val="11"/>
        <color theme="1"/>
        <rFont val="Calibri"/>
        <family val="2"/>
        <scheme val="minor"/>
      </rPr>
      <t>Table 4</t>
    </r>
    <r>
      <rPr>
        <sz val="11"/>
        <color theme="1"/>
        <rFont val="Calibri"/>
        <family val="2"/>
        <scheme val="minor"/>
      </rPr>
      <t xml:space="preserve"> shows the overall model complexity score. </t>
    </r>
    <r>
      <rPr>
        <b/>
        <sz val="11"/>
        <color theme="1"/>
        <rFont val="Calibri"/>
        <family val="2"/>
        <scheme val="minor"/>
      </rPr>
      <t>Table 5</t>
    </r>
    <r>
      <rPr>
        <sz val="11"/>
        <color theme="1"/>
        <rFont val="Calibri"/>
        <family val="2"/>
        <scheme val="minor"/>
      </rPr>
      <t xml:space="preserve"> shows recommended procedure for identifying the type/number of MOEs to use for model validations and scoping the traffic model peer review.  Consider existing conditions and potential future alternatives that the project/study is anticipated to cover.</t>
    </r>
  </si>
  <si>
    <t>Access Excel file via the following link:         http://wisconsindot.gov/dtsdManuals/traffic-ops/programs/analysis/trafficmodelpeerreview.xlsx</t>
  </si>
  <si>
    <t>- LOS C or better operations
- Minor queuing (&lt;500')
- Free flow travel speeds/times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</si>
</sst>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b/>
      <sz val="11"/>
      <color theme="0"/>
      <name val="Calibri"/>
      <family val="2"/>
      <scheme val="minor"/>
    </font>
    <font>
      <b/>
      <u/>
      <sz val="11"/>
      <color theme="1"/>
      <name val="Calibri"/>
      <family val="2"/>
      <scheme val="minor"/>
    </font>
    <font>
      <sz val="11"/>
      <name val="Calibri"/>
      <family val="2"/>
      <scheme val="minor"/>
    </font>
    <font>
      <b/>
      <sz val="12"/>
      <name val="Calibri"/>
      <family val="2"/>
      <scheme val="minor"/>
    </font>
    <font>
      <b/>
      <sz val="10"/>
      <color theme="1"/>
      <name val="Calibri"/>
      <family val="2"/>
      <scheme val="minor"/>
    </font>
    <font>
      <u/>
      <sz val="11"/>
      <color theme="10"/>
      <name val="Calibri"/>
      <family val="2"/>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125">
    <xf numFmtId="0" fontId="0" fillId="0" borderId="0" xfId="0"/>
    <xf numFmtId="0" fontId="3" fillId="0" borderId="0" xfId="0" applyFont="1"/>
    <xf numFmtId="0" fontId="0" fillId="0" borderId="0" xfId="0" applyAlignment="1">
      <alignment wrapText="1"/>
    </xf>
    <xf numFmtId="0" fontId="4" fillId="0" borderId="0" xfId="0" quotePrefix="1" applyFont="1" applyAlignment="1">
      <alignment horizontal="right"/>
    </xf>
    <xf numFmtId="0" fontId="1" fillId="3" borderId="11" xfId="0" applyFont="1"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0" fillId="5" borderId="3" xfId="0" applyFill="1" applyBorder="1" applyAlignment="1">
      <alignment horizontal="center" vertical="center" wrapText="1"/>
    </xf>
    <xf numFmtId="0" fontId="9"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wrapText="1"/>
    </xf>
    <xf numFmtId="0" fontId="1" fillId="5" borderId="3"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0" fillId="5" borderId="0" xfId="0" applyFill="1" applyBorder="1" applyAlignment="1">
      <alignment wrapText="1"/>
    </xf>
    <xf numFmtId="0" fontId="0" fillId="5" borderId="0" xfId="0" applyFill="1"/>
    <xf numFmtId="0" fontId="0" fillId="5" borderId="0" xfId="0" applyFill="1" applyBorder="1" applyAlignment="1"/>
    <xf numFmtId="0" fontId="5" fillId="5" borderId="0" xfId="0" applyFont="1" applyFill="1" applyAlignment="1">
      <alignment horizontal="left" vertical="center"/>
    </xf>
    <xf numFmtId="0" fontId="1" fillId="5" borderId="1" xfId="0" applyFont="1" applyFill="1" applyBorder="1" applyAlignment="1">
      <alignment horizontal="center" vertical="center" wrapText="1"/>
    </xf>
    <xf numFmtId="0" fontId="0" fillId="5" borderId="0" xfId="0" applyFill="1" applyBorder="1"/>
    <xf numFmtId="0" fontId="0" fillId="5" borderId="0" xfId="0" applyFont="1" applyFill="1" applyBorder="1" applyAlignment="1">
      <alignment horizontal="left" vertical="center"/>
    </xf>
    <xf numFmtId="0" fontId="1" fillId="0" borderId="7" xfId="0" applyFont="1" applyBorder="1" applyAlignment="1"/>
    <xf numFmtId="0" fontId="10" fillId="8" borderId="1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5" borderId="0" xfId="0" applyFill="1" applyAlignment="1">
      <alignment horizontal="left" vertical="top" wrapText="1"/>
    </xf>
    <xf numFmtId="0" fontId="5" fillId="5" borderId="0" xfId="0" applyFont="1" applyFill="1"/>
    <xf numFmtId="0" fontId="6" fillId="4" borderId="18" xfId="0" applyFont="1" applyFill="1" applyBorder="1" applyAlignment="1">
      <alignment horizontal="center" vertical="center"/>
    </xf>
    <xf numFmtId="0" fontId="1" fillId="5" borderId="0" xfId="0" applyFont="1" applyFill="1"/>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4" borderId="9" xfId="0"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0" fillId="0" borderId="0" xfId="0" applyAlignment="1">
      <alignment horizontal="center"/>
    </xf>
    <xf numFmtId="0" fontId="8" fillId="0" borderId="0" xfId="0" applyFont="1" applyAlignment="1">
      <alignment horizontal="center"/>
    </xf>
    <xf numFmtId="0" fontId="1" fillId="0" borderId="3"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3" xfId="0" applyFill="1" applyBorder="1" applyAlignment="1">
      <alignment horizontal="center" vertical="center" wrapText="1"/>
    </xf>
    <xf numFmtId="0" fontId="1" fillId="6" borderId="7" xfId="0" applyFont="1" applyFill="1" applyBorder="1" applyAlignment="1" applyProtection="1">
      <alignment horizontal="center" vertical="center" wrapText="1"/>
      <protection locked="0"/>
    </xf>
    <xf numFmtId="0" fontId="0" fillId="0" borderId="0" xfId="0" applyProtection="1">
      <protection locked="0"/>
    </xf>
    <xf numFmtId="0" fontId="5" fillId="0" borderId="0" xfId="0" applyFont="1"/>
    <xf numFmtId="0" fontId="0" fillId="0" borderId="0" xfId="0" applyFill="1" applyBorder="1" applyAlignment="1">
      <alignment horizontal="left" vertical="center"/>
    </xf>
    <xf numFmtId="0" fontId="12" fillId="0" borderId="0" xfId="1" applyAlignment="1" applyProtection="1">
      <protection locked="0"/>
    </xf>
    <xf numFmtId="0" fontId="6" fillId="4" borderId="7" xfId="0" applyFont="1" applyFill="1" applyBorder="1" applyAlignment="1">
      <alignment horizontal="center" vertical="center" wrapText="1"/>
    </xf>
    <xf numFmtId="0" fontId="1" fillId="0" borderId="0" xfId="0" applyFont="1" applyAlignment="1">
      <alignment horizontal="left" wrapText="1"/>
    </xf>
    <xf numFmtId="0" fontId="0" fillId="0" borderId="0" xfId="0" applyAlignment="1">
      <alignment horizontal="left"/>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0" borderId="0" xfId="0" applyFill="1" applyAlignment="1">
      <alignment horizontal="left" vertical="top" wrapText="1"/>
    </xf>
    <xf numFmtId="0" fontId="0" fillId="7" borderId="1" xfId="0" applyFill="1" applyBorder="1" applyAlignment="1" applyProtection="1">
      <alignment horizontal="center"/>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49" fontId="0" fillId="7" borderId="1" xfId="0" quotePrefix="1" applyNumberFormat="1" applyFill="1" applyBorder="1" applyAlignment="1" applyProtection="1">
      <alignment horizontal="center"/>
      <protection locked="0"/>
    </xf>
    <xf numFmtId="0" fontId="0" fillId="7" borderId="2" xfId="0" applyFill="1" applyBorder="1" applyAlignment="1" applyProtection="1">
      <alignment horizontal="left" vertical="top" wrapText="1"/>
      <protection locked="0"/>
    </xf>
    <xf numFmtId="0" fontId="0" fillId="7" borderId="3" xfId="0" applyFill="1" applyBorder="1" applyAlignment="1" applyProtection="1">
      <alignment horizontal="left" vertical="top" wrapText="1"/>
      <protection locked="0"/>
    </xf>
    <xf numFmtId="0" fontId="0" fillId="7" borderId="4" xfId="0" applyFill="1" applyBorder="1" applyAlignment="1" applyProtection="1">
      <alignment horizontal="left" vertical="top" wrapText="1"/>
      <protection locked="0"/>
    </xf>
    <xf numFmtId="0" fontId="0" fillId="7" borderId="5" xfId="0" applyFill="1" applyBorder="1" applyAlignment="1" applyProtection="1">
      <alignment horizontal="left" vertical="top" wrapText="1"/>
      <protection locked="0"/>
    </xf>
    <xf numFmtId="0" fontId="0" fillId="7" borderId="0" xfId="0" applyFill="1" applyBorder="1" applyAlignment="1" applyProtection="1">
      <alignment horizontal="left" vertical="top" wrapText="1"/>
      <protection locked="0"/>
    </xf>
    <xf numFmtId="0" fontId="0" fillId="7" borderId="20" xfId="0"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0" fontId="0" fillId="7" borderId="21" xfId="0" applyFill="1" applyBorder="1" applyAlignment="1" applyProtection="1">
      <alignment horizontal="left" vertical="top" wrapText="1"/>
      <protection locked="0"/>
    </xf>
    <xf numFmtId="0" fontId="0" fillId="7" borderId="19" xfId="0" applyFill="1" applyBorder="1" applyAlignment="1" applyProtection="1">
      <alignment horizontal="left" vertical="top" wrapText="1"/>
      <protection locked="0"/>
    </xf>
    <xf numFmtId="0" fontId="1" fillId="3" borderId="4" xfId="0" applyFont="1" applyFill="1" applyBorder="1" applyAlignment="1">
      <alignment horizontal="center" vertical="center" wrapText="1"/>
    </xf>
    <xf numFmtId="0" fontId="0" fillId="0" borderId="1" xfId="0" applyBorder="1" applyAlignment="1">
      <alignment horizontal="left" vertical="top" wrapText="1"/>
    </xf>
    <xf numFmtId="0" fontId="7" fillId="2" borderId="13" xfId="0" applyFont="1" applyFill="1" applyBorder="1" applyAlignment="1">
      <alignment horizontal="center"/>
    </xf>
    <xf numFmtId="0" fontId="7" fillId="2" borderId="14" xfId="0" applyFont="1" applyFill="1" applyBorder="1" applyAlignment="1">
      <alignment horizontal="center"/>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8" xfId="0" applyFont="1" applyFill="1" applyBorder="1" applyAlignment="1">
      <alignment horizontal="center" vertical="center"/>
    </xf>
    <xf numFmtId="0" fontId="11" fillId="3" borderId="6" xfId="0" quotePrefix="1"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19" xfId="0"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9"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16" fontId="9" fillId="3" borderId="1" xfId="0" quotePrefix="1" applyNumberFormat="1" applyFont="1" applyFill="1" applyBorder="1" applyAlignment="1">
      <alignment horizontal="center"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3"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21" xfId="0" applyBorder="1" applyAlignment="1">
      <alignment horizontal="left" vertical="center" wrapText="1"/>
    </xf>
    <xf numFmtId="0" fontId="0" fillId="0" borderId="19" xfId="0" applyBorder="1" applyAlignment="1">
      <alignment horizontal="left" vertical="center" wrapText="1"/>
    </xf>
    <xf numFmtId="0" fontId="0" fillId="3" borderId="6" xfId="0" applyFill="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3" borderId="5" xfId="0" applyFill="1" applyBorder="1" applyAlignment="1">
      <alignment horizontal="left" vertical="center" wrapText="1"/>
    </xf>
    <xf numFmtId="0" fontId="6"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P64"/>
  <sheetViews>
    <sheetView tabSelected="1" view="pageBreakPreview" zoomScale="70" zoomScaleNormal="100" zoomScaleSheetLayoutView="70" workbookViewId="0"/>
  </sheetViews>
  <sheetFormatPr defaultRowHeight="15" x14ac:dyDescent="0.25"/>
  <cols>
    <col min="1" max="1" width="29.5703125" customWidth="1"/>
    <col min="2" max="2" width="15.85546875" customWidth="1"/>
    <col min="3" max="3" width="16.28515625" customWidth="1"/>
    <col min="4" max="4" width="18.5703125" customWidth="1"/>
    <col min="5" max="5" width="16.28515625" customWidth="1"/>
    <col min="6" max="6" width="17" customWidth="1"/>
    <col min="7" max="11" width="13.42578125" customWidth="1"/>
    <col min="12" max="12" width="14.28515625" customWidth="1"/>
    <col min="13" max="13" width="13.42578125" customWidth="1"/>
    <col min="14" max="14" width="19.85546875" customWidth="1"/>
    <col min="15" max="15" width="20.7109375" customWidth="1"/>
    <col min="16" max="16" width="20.7109375" hidden="1" customWidth="1"/>
  </cols>
  <sheetData>
    <row r="1" spans="1:16" ht="18.75" x14ac:dyDescent="0.3">
      <c r="A1" s="46" t="s">
        <v>99</v>
      </c>
      <c r="B1" s="1"/>
      <c r="N1" s="3" t="s">
        <v>110</v>
      </c>
    </row>
    <row r="2" spans="1:16" x14ac:dyDescent="0.25">
      <c r="A2" t="s">
        <v>100</v>
      </c>
    </row>
    <row r="3" spans="1:16" ht="6.95" customHeight="1" x14ac:dyDescent="0.25"/>
    <row r="4" spans="1:16" ht="15" customHeight="1" x14ac:dyDescent="0.25">
      <c r="A4" s="57" t="s">
        <v>111</v>
      </c>
      <c r="B4" s="57"/>
      <c r="C4" s="57"/>
      <c r="D4" s="57"/>
      <c r="E4" s="57"/>
      <c r="F4" s="57"/>
      <c r="G4" s="57"/>
      <c r="H4" s="57"/>
      <c r="I4" s="57"/>
      <c r="J4" s="57"/>
      <c r="K4" s="57"/>
      <c r="L4" s="57"/>
      <c r="M4" s="57"/>
      <c r="N4" s="57"/>
    </row>
    <row r="5" spans="1:16" x14ac:dyDescent="0.25">
      <c r="A5" s="57"/>
      <c r="B5" s="57"/>
      <c r="C5" s="57"/>
      <c r="D5" s="57"/>
      <c r="E5" s="57"/>
      <c r="F5" s="57"/>
      <c r="G5" s="57"/>
      <c r="H5" s="57"/>
      <c r="I5" s="57"/>
      <c r="J5" s="57"/>
      <c r="K5" s="57"/>
      <c r="L5" s="57"/>
      <c r="M5" s="57"/>
      <c r="N5" s="57"/>
    </row>
    <row r="6" spans="1:16" ht="34.5" customHeight="1" x14ac:dyDescent="0.25">
      <c r="A6" s="57"/>
      <c r="B6" s="57"/>
      <c r="C6" s="57"/>
      <c r="D6" s="57"/>
      <c r="E6" s="57"/>
      <c r="F6" s="57"/>
      <c r="G6" s="57"/>
      <c r="H6" s="57"/>
      <c r="I6" s="57"/>
      <c r="J6" s="57"/>
      <c r="K6" s="57"/>
      <c r="L6" s="57"/>
      <c r="M6" s="57"/>
      <c r="N6" s="57"/>
    </row>
    <row r="7" spans="1:16" ht="6.95" customHeight="1" x14ac:dyDescent="0.25">
      <c r="A7" s="31"/>
      <c r="B7" s="31"/>
      <c r="C7" s="18"/>
      <c r="D7" s="18"/>
      <c r="E7" s="18"/>
      <c r="F7" s="18"/>
      <c r="G7" s="18"/>
      <c r="H7" s="18"/>
      <c r="I7" s="18"/>
      <c r="J7" s="18"/>
      <c r="K7" s="18"/>
      <c r="L7" s="18"/>
      <c r="M7" s="18"/>
      <c r="N7" s="18"/>
    </row>
    <row r="8" spans="1:16" x14ac:dyDescent="0.25">
      <c r="A8" s="24" t="s">
        <v>30</v>
      </c>
      <c r="B8" s="58"/>
      <c r="C8" s="58"/>
      <c r="D8" s="18" t="s">
        <v>32</v>
      </c>
      <c r="E8" s="18"/>
      <c r="F8" s="18"/>
      <c r="G8" s="18"/>
      <c r="H8" s="59" t="s">
        <v>35</v>
      </c>
      <c r="I8" s="60"/>
      <c r="J8" s="18"/>
      <c r="K8" s="18"/>
      <c r="L8" s="18"/>
      <c r="M8" s="18"/>
      <c r="N8" s="18"/>
      <c r="P8" s="39" t="s">
        <v>72</v>
      </c>
    </row>
    <row r="9" spans="1:16" x14ac:dyDescent="0.25">
      <c r="A9" s="24" t="s">
        <v>27</v>
      </c>
      <c r="B9" s="58"/>
      <c r="C9" s="58"/>
      <c r="D9" s="18" t="s">
        <v>36</v>
      </c>
      <c r="E9" s="18"/>
      <c r="F9" s="18"/>
      <c r="G9" s="18"/>
      <c r="H9" s="61"/>
      <c r="I9" s="62"/>
      <c r="J9" s="18"/>
      <c r="K9" s="18"/>
      <c r="L9" s="18"/>
      <c r="M9" s="18"/>
      <c r="N9" s="18"/>
      <c r="P9" s="38" t="s">
        <v>70</v>
      </c>
    </row>
    <row r="10" spans="1:16" x14ac:dyDescent="0.25">
      <c r="A10" s="24" t="s">
        <v>29</v>
      </c>
      <c r="B10" s="63"/>
      <c r="C10" s="63"/>
      <c r="D10" s="18" t="s">
        <v>31</v>
      </c>
      <c r="E10" s="18"/>
      <c r="F10" s="18"/>
      <c r="G10" s="18"/>
      <c r="H10" s="64"/>
      <c r="I10" s="65"/>
      <c r="J10" s="65"/>
      <c r="K10" s="65"/>
      <c r="L10" s="65"/>
      <c r="M10" s="65"/>
      <c r="N10" s="66"/>
      <c r="P10" s="38" t="s">
        <v>71</v>
      </c>
    </row>
    <row r="11" spans="1:16" x14ac:dyDescent="0.25">
      <c r="A11" s="24" t="s">
        <v>42</v>
      </c>
      <c r="B11" s="63"/>
      <c r="C11" s="63"/>
      <c r="D11" s="18" t="s">
        <v>47</v>
      </c>
      <c r="E11" s="18"/>
      <c r="F11" s="18"/>
      <c r="G11" s="18"/>
      <c r="H11" s="67"/>
      <c r="I11" s="68"/>
      <c r="J11" s="68"/>
      <c r="K11" s="68"/>
      <c r="L11" s="68"/>
      <c r="M11" s="68"/>
      <c r="N11" s="69"/>
    </row>
    <row r="12" spans="1:16" x14ac:dyDescent="0.25">
      <c r="A12" s="24" t="s">
        <v>43</v>
      </c>
      <c r="B12" s="63"/>
      <c r="C12" s="63"/>
      <c r="D12" s="18" t="s">
        <v>46</v>
      </c>
      <c r="E12" s="18"/>
      <c r="F12" s="18"/>
      <c r="G12" s="18"/>
      <c r="H12" s="67"/>
      <c r="I12" s="68"/>
      <c r="J12" s="68"/>
      <c r="K12" s="68"/>
      <c r="L12" s="68"/>
      <c r="M12" s="68"/>
      <c r="N12" s="69"/>
    </row>
    <row r="13" spans="1:16" x14ac:dyDescent="0.25">
      <c r="A13" s="24" t="s">
        <v>44</v>
      </c>
      <c r="B13" s="63"/>
      <c r="C13" s="63"/>
      <c r="D13" s="18" t="s">
        <v>45</v>
      </c>
      <c r="E13" s="18"/>
      <c r="F13" s="18"/>
      <c r="G13" s="18"/>
      <c r="H13" s="67"/>
      <c r="I13" s="68"/>
      <c r="J13" s="68"/>
      <c r="K13" s="68"/>
      <c r="L13" s="68"/>
      <c r="M13" s="68"/>
      <c r="N13" s="69"/>
    </row>
    <row r="14" spans="1:16" x14ac:dyDescent="0.25">
      <c r="A14" s="24" t="s">
        <v>28</v>
      </c>
      <c r="B14" s="58"/>
      <c r="C14" s="58"/>
      <c r="D14" s="18" t="s">
        <v>49</v>
      </c>
      <c r="E14" s="18"/>
      <c r="F14" s="18"/>
      <c r="G14" s="18"/>
      <c r="H14" s="70"/>
      <c r="I14" s="71"/>
      <c r="J14" s="71"/>
      <c r="K14" s="71"/>
      <c r="L14" s="71"/>
      <c r="M14" s="71"/>
      <c r="N14" s="72"/>
    </row>
    <row r="15" spans="1:16" ht="15" customHeight="1" x14ac:dyDescent="0.25">
      <c r="A15" s="24" t="s">
        <v>81</v>
      </c>
      <c r="B15" s="58"/>
      <c r="C15" s="58"/>
      <c r="D15" s="18" t="s">
        <v>85</v>
      </c>
      <c r="E15" s="18"/>
      <c r="F15" s="18"/>
      <c r="G15" s="18"/>
      <c r="H15" s="74" t="s">
        <v>48</v>
      </c>
      <c r="I15" s="74"/>
      <c r="J15" s="74"/>
      <c r="K15" s="74"/>
      <c r="L15" s="74"/>
      <c r="M15" s="74"/>
      <c r="N15" s="74"/>
    </row>
    <row r="16" spans="1:16" ht="15" customHeight="1" x14ac:dyDescent="0.25">
      <c r="A16" s="18"/>
      <c r="B16" s="18"/>
      <c r="C16" s="18"/>
      <c r="D16" s="18"/>
      <c r="E16" s="18"/>
      <c r="F16" s="18"/>
      <c r="G16" s="18"/>
      <c r="H16" s="74"/>
      <c r="I16" s="74"/>
      <c r="J16" s="74"/>
      <c r="K16" s="74"/>
      <c r="L16" s="74"/>
      <c r="M16" s="74"/>
      <c r="N16" s="74"/>
    </row>
    <row r="17" spans="1:16" ht="6.95" customHeight="1" x14ac:dyDescent="0.25">
      <c r="A17" s="18"/>
      <c r="B17" s="18"/>
      <c r="C17" s="18"/>
      <c r="D17" s="18"/>
      <c r="E17" s="18"/>
      <c r="F17" s="18"/>
      <c r="G17" s="18"/>
      <c r="H17" s="28"/>
      <c r="I17" s="28"/>
      <c r="J17" s="28"/>
      <c r="K17" s="28"/>
      <c r="L17" s="28"/>
      <c r="M17" s="28"/>
      <c r="N17" s="28"/>
    </row>
    <row r="18" spans="1:16" ht="18.75" x14ac:dyDescent="0.3">
      <c r="A18" s="29" t="s">
        <v>50</v>
      </c>
      <c r="B18" s="18"/>
      <c r="C18" s="18"/>
      <c r="D18" s="18"/>
      <c r="E18" s="18"/>
      <c r="F18" s="18"/>
      <c r="G18" s="18"/>
      <c r="H18" s="18"/>
      <c r="I18" s="18"/>
      <c r="J18" s="18"/>
      <c r="K18" s="18"/>
      <c r="L18" s="18"/>
      <c r="M18" s="18"/>
      <c r="N18" s="18"/>
    </row>
    <row r="19" spans="1:16" x14ac:dyDescent="0.25">
      <c r="A19" s="8" t="s">
        <v>58</v>
      </c>
      <c r="B19" s="75" t="s">
        <v>20</v>
      </c>
      <c r="C19" s="75"/>
      <c r="D19" s="75"/>
      <c r="E19" s="75"/>
      <c r="F19" s="75"/>
      <c r="G19" s="75"/>
      <c r="H19" s="75"/>
      <c r="I19" s="75"/>
      <c r="J19" s="75"/>
      <c r="K19" s="75"/>
      <c r="L19" s="75"/>
      <c r="M19" s="75"/>
      <c r="N19" s="76"/>
    </row>
    <row r="20" spans="1:16" ht="79.5" customHeight="1" x14ac:dyDescent="0.25">
      <c r="A20" s="52" t="s">
        <v>66</v>
      </c>
      <c r="B20" s="33" t="s">
        <v>0</v>
      </c>
      <c r="C20" s="55" t="s">
        <v>87</v>
      </c>
      <c r="D20" s="56"/>
      <c r="E20" s="55" t="s">
        <v>91</v>
      </c>
      <c r="F20" s="56"/>
      <c r="G20" s="55" t="s">
        <v>89</v>
      </c>
      <c r="H20" s="56"/>
      <c r="I20" s="55" t="s">
        <v>90</v>
      </c>
      <c r="J20" s="56"/>
      <c r="K20" s="55" t="s">
        <v>88</v>
      </c>
      <c r="L20" s="56"/>
      <c r="M20" s="55" t="s">
        <v>52</v>
      </c>
      <c r="N20" s="56"/>
      <c r="O20" s="2"/>
      <c r="P20" s="2"/>
    </row>
    <row r="21" spans="1:16" ht="24" customHeight="1" thickBot="1" x14ac:dyDescent="0.3">
      <c r="A21" s="53"/>
      <c r="B21" s="33" t="s">
        <v>11</v>
      </c>
      <c r="C21" s="55">
        <v>0</v>
      </c>
      <c r="D21" s="73"/>
      <c r="E21" s="55">
        <v>1</v>
      </c>
      <c r="F21" s="73"/>
      <c r="G21" s="55">
        <v>2</v>
      </c>
      <c r="H21" s="73"/>
      <c r="I21" s="55">
        <v>3</v>
      </c>
      <c r="J21" s="73"/>
      <c r="K21" s="55">
        <v>4</v>
      </c>
      <c r="L21" s="73"/>
      <c r="M21" s="55">
        <v>4</v>
      </c>
      <c r="N21" s="73"/>
      <c r="O21" s="2"/>
      <c r="P21" s="2"/>
    </row>
    <row r="22" spans="1:16" ht="20.100000000000001" customHeight="1" thickTop="1" thickBot="1" x14ac:dyDescent="0.3">
      <c r="A22" s="54"/>
      <c r="B22" s="37" t="s">
        <v>68</v>
      </c>
      <c r="C22" s="44"/>
      <c r="D22" s="25" t="str">
        <f>IF(C22="yes",C21,"0")</f>
        <v>0</v>
      </c>
      <c r="E22" s="44"/>
      <c r="F22" s="25" t="str">
        <f>IF(E22="yes",E21,"0")</f>
        <v>0</v>
      </c>
      <c r="G22" s="44"/>
      <c r="H22" s="25" t="str">
        <f>IF(G22="yes",G21,"0")</f>
        <v>0</v>
      </c>
      <c r="I22" s="44"/>
      <c r="J22" s="25" t="str">
        <f>IF(I22="yes",I21,"0")</f>
        <v>0</v>
      </c>
      <c r="K22" s="44"/>
      <c r="L22" s="25" t="str">
        <f>IF(K22="yes",K21,"0")</f>
        <v>0</v>
      </c>
      <c r="M22" s="44"/>
      <c r="N22" s="25" t="str">
        <f>IF(M22="yes",M21,"0")</f>
        <v>0</v>
      </c>
      <c r="O22" s="2"/>
      <c r="P22" s="2"/>
    </row>
    <row r="23" spans="1:16" ht="15" customHeight="1" thickTop="1" x14ac:dyDescent="0.25">
      <c r="A23" s="23" t="s">
        <v>56</v>
      </c>
      <c r="B23" s="18"/>
      <c r="C23" s="18"/>
      <c r="D23" s="18"/>
      <c r="E23" s="18"/>
      <c r="F23" s="18"/>
      <c r="G23" s="18"/>
      <c r="H23" s="28"/>
      <c r="I23" s="28"/>
      <c r="J23" s="28"/>
      <c r="K23" s="28"/>
      <c r="L23" s="28"/>
      <c r="M23" s="28"/>
      <c r="N23" s="28"/>
    </row>
    <row r="24" spans="1:16" ht="6.95" customHeight="1" x14ac:dyDescent="0.25">
      <c r="A24" s="18"/>
      <c r="B24" s="18"/>
      <c r="C24" s="18"/>
      <c r="D24" s="18"/>
      <c r="E24" s="18"/>
      <c r="F24" s="18"/>
      <c r="G24" s="18"/>
      <c r="H24" s="28"/>
      <c r="I24" s="28"/>
      <c r="J24" s="28"/>
      <c r="K24" s="28"/>
      <c r="L24" s="28"/>
      <c r="M24" s="28"/>
      <c r="N24" s="28"/>
    </row>
    <row r="25" spans="1:16" ht="18.75" x14ac:dyDescent="0.3">
      <c r="A25" s="29" t="s">
        <v>51</v>
      </c>
      <c r="B25" s="18"/>
      <c r="C25" s="18"/>
      <c r="D25" s="18"/>
      <c r="E25" s="18"/>
      <c r="F25" s="18"/>
      <c r="G25" s="18"/>
      <c r="H25" s="18"/>
      <c r="I25" s="18"/>
      <c r="J25" s="18"/>
      <c r="K25" s="18"/>
      <c r="L25" s="18"/>
      <c r="M25" s="18"/>
      <c r="N25" s="18"/>
    </row>
    <row r="26" spans="1:16" x14ac:dyDescent="0.25">
      <c r="A26" s="8" t="s">
        <v>59</v>
      </c>
      <c r="B26" s="75" t="s">
        <v>20</v>
      </c>
      <c r="C26" s="75"/>
      <c r="D26" s="75"/>
      <c r="E26" s="75"/>
      <c r="F26" s="75"/>
      <c r="G26" s="75"/>
      <c r="H26" s="75"/>
      <c r="I26" s="75"/>
      <c r="J26" s="75"/>
      <c r="K26" s="75"/>
      <c r="L26" s="75"/>
      <c r="M26" s="75"/>
      <c r="N26" s="76"/>
    </row>
    <row r="27" spans="1:16" ht="57" customHeight="1" x14ac:dyDescent="0.25">
      <c r="A27" s="52" t="s">
        <v>18</v>
      </c>
      <c r="B27" s="33" t="s">
        <v>0</v>
      </c>
      <c r="C27" s="55" t="s">
        <v>4</v>
      </c>
      <c r="D27" s="56"/>
      <c r="E27" s="55" t="s">
        <v>38</v>
      </c>
      <c r="F27" s="56"/>
      <c r="G27" s="55" t="s">
        <v>39</v>
      </c>
      <c r="H27" s="56"/>
      <c r="I27" s="55" t="s">
        <v>40</v>
      </c>
      <c r="J27" s="56"/>
      <c r="K27" s="55" t="s">
        <v>41</v>
      </c>
      <c r="L27" s="56"/>
      <c r="M27" s="77" t="s">
        <v>5</v>
      </c>
      <c r="N27" s="77"/>
      <c r="O27" s="2"/>
      <c r="P27" s="2"/>
    </row>
    <row r="28" spans="1:16" ht="15.75" thickBot="1" x14ac:dyDescent="0.3">
      <c r="A28" s="53"/>
      <c r="B28" s="33" t="s">
        <v>11</v>
      </c>
      <c r="C28" s="55">
        <v>0</v>
      </c>
      <c r="D28" s="73"/>
      <c r="E28" s="55">
        <v>1</v>
      </c>
      <c r="F28" s="73"/>
      <c r="G28" s="55">
        <v>2</v>
      </c>
      <c r="H28" s="73"/>
      <c r="I28" s="55">
        <v>2</v>
      </c>
      <c r="J28" s="73"/>
      <c r="K28" s="55">
        <v>3</v>
      </c>
      <c r="L28" s="73"/>
      <c r="M28" s="55">
        <v>4</v>
      </c>
      <c r="N28" s="73"/>
      <c r="O28" s="2"/>
      <c r="P28" s="2"/>
    </row>
    <row r="29" spans="1:16" ht="20.100000000000001" customHeight="1" thickTop="1" thickBot="1" x14ac:dyDescent="0.3">
      <c r="A29" s="54"/>
      <c r="B29" s="37" t="s">
        <v>68</v>
      </c>
      <c r="C29" s="44"/>
      <c r="D29" s="25" t="str">
        <f>IF(C29="yes",C28,"0")</f>
        <v>0</v>
      </c>
      <c r="E29" s="44"/>
      <c r="F29" s="25" t="str">
        <f>IF(E29="yes",E28,"0")</f>
        <v>0</v>
      </c>
      <c r="G29" s="44"/>
      <c r="H29" s="25" t="str">
        <f>IF(G29="yes",G28,"0")</f>
        <v>0</v>
      </c>
      <c r="I29" s="44"/>
      <c r="J29" s="25" t="str">
        <f>IF(I29="yes",I28,"0")</f>
        <v>0</v>
      </c>
      <c r="K29" s="44"/>
      <c r="L29" s="25" t="str">
        <f>IF(K29="yes",K28,"0")</f>
        <v>0</v>
      </c>
      <c r="M29" s="44"/>
      <c r="N29" s="25" t="str">
        <f>IF(M29="yes",M28,"0")</f>
        <v>0</v>
      </c>
      <c r="O29" s="2"/>
      <c r="P29" s="2"/>
    </row>
    <row r="30" spans="1:16" s="5" customFormat="1" ht="15.75" thickTop="1" x14ac:dyDescent="0.25">
      <c r="A30" s="21" t="s">
        <v>24</v>
      </c>
      <c r="B30" s="9"/>
      <c r="C30" s="10"/>
      <c r="D30" s="11"/>
      <c r="E30" s="10"/>
      <c r="F30" s="11"/>
      <c r="G30" s="10"/>
      <c r="H30" s="11"/>
      <c r="I30" s="10"/>
      <c r="J30" s="11"/>
      <c r="K30" s="10"/>
      <c r="L30" s="11"/>
      <c r="M30" s="12"/>
      <c r="N30" s="11"/>
      <c r="O30" s="6"/>
      <c r="P30" s="6"/>
    </row>
    <row r="31" spans="1:16" ht="58.15" customHeight="1" x14ac:dyDescent="0.25">
      <c r="A31" s="52" t="s">
        <v>19</v>
      </c>
      <c r="B31" s="33" t="s">
        <v>0</v>
      </c>
      <c r="C31" s="77" t="s">
        <v>9</v>
      </c>
      <c r="D31" s="77"/>
      <c r="E31" s="77" t="s">
        <v>6</v>
      </c>
      <c r="F31" s="77"/>
      <c r="G31" s="77" t="s">
        <v>7</v>
      </c>
      <c r="H31" s="77"/>
      <c r="I31" s="77" t="s">
        <v>34</v>
      </c>
      <c r="J31" s="77"/>
      <c r="K31" s="77" t="s">
        <v>10</v>
      </c>
      <c r="L31" s="77"/>
      <c r="M31" s="77" t="s">
        <v>82</v>
      </c>
      <c r="N31" s="77"/>
    </row>
    <row r="32" spans="1:16" ht="15.75" thickBot="1" x14ac:dyDescent="0.3">
      <c r="A32" s="53"/>
      <c r="B32" s="4" t="s">
        <v>11</v>
      </c>
      <c r="C32" s="55">
        <v>0</v>
      </c>
      <c r="D32" s="73"/>
      <c r="E32" s="55">
        <v>1</v>
      </c>
      <c r="F32" s="73"/>
      <c r="G32" s="55">
        <v>1</v>
      </c>
      <c r="H32" s="73"/>
      <c r="I32" s="55">
        <v>2</v>
      </c>
      <c r="J32" s="73"/>
      <c r="K32" s="55">
        <v>3</v>
      </c>
      <c r="L32" s="73"/>
      <c r="M32" s="55">
        <v>4</v>
      </c>
      <c r="N32" s="73"/>
    </row>
    <row r="33" spans="1:16" ht="20.100000000000001" customHeight="1" thickTop="1" thickBot="1" x14ac:dyDescent="0.3">
      <c r="A33" s="54"/>
      <c r="B33" s="33" t="s">
        <v>68</v>
      </c>
      <c r="C33" s="44"/>
      <c r="D33" s="25" t="str">
        <f>IF(C33="yes",C32,"0")</f>
        <v>0</v>
      </c>
      <c r="E33" s="44"/>
      <c r="F33" s="25" t="str">
        <f>IF(E33="yes",E32,"0")</f>
        <v>0</v>
      </c>
      <c r="G33" s="44"/>
      <c r="H33" s="25" t="str">
        <f>IF(G33="yes",G32,"0")</f>
        <v>0</v>
      </c>
      <c r="I33" s="44"/>
      <c r="J33" s="25" t="str">
        <f>IF(I33="yes",I32,"0")</f>
        <v>0</v>
      </c>
      <c r="K33" s="44"/>
      <c r="L33" s="25" t="str">
        <f>IF(K33="yes",K32,"0")</f>
        <v>0</v>
      </c>
      <c r="M33" s="44"/>
      <c r="N33" s="25" t="str">
        <f>IF(M33="yes",M32,"0")</f>
        <v>0</v>
      </c>
    </row>
    <row r="34" spans="1:16" s="5" customFormat="1" ht="6.95" customHeight="1" thickTop="1" x14ac:dyDescent="0.25">
      <c r="A34" s="9"/>
      <c r="B34" s="15"/>
      <c r="C34" s="10"/>
      <c r="D34" s="16"/>
      <c r="E34" s="10"/>
      <c r="F34" s="16"/>
      <c r="G34" s="12"/>
      <c r="H34" s="16"/>
      <c r="I34" s="12"/>
      <c r="J34" s="16"/>
      <c r="K34" s="12"/>
      <c r="L34" s="16"/>
      <c r="M34" s="12"/>
      <c r="N34" s="17"/>
      <c r="O34" s="6"/>
      <c r="P34" s="6"/>
    </row>
    <row r="35" spans="1:16" ht="18.75" x14ac:dyDescent="0.25">
      <c r="A35" s="20" t="s">
        <v>53</v>
      </c>
      <c r="B35" s="13"/>
      <c r="C35" s="13"/>
      <c r="D35" s="13"/>
      <c r="E35" s="13"/>
      <c r="F35" s="13"/>
      <c r="G35" s="13"/>
      <c r="H35" s="13"/>
      <c r="I35" s="13"/>
      <c r="J35" s="13"/>
      <c r="K35" s="13"/>
      <c r="L35" s="13"/>
      <c r="M35" s="13"/>
      <c r="N35" s="14"/>
      <c r="O35" s="2"/>
      <c r="P35" s="2"/>
    </row>
    <row r="36" spans="1:16" x14ac:dyDescent="0.25">
      <c r="A36" s="7" t="s">
        <v>60</v>
      </c>
      <c r="B36" s="75" t="s">
        <v>20</v>
      </c>
      <c r="C36" s="75"/>
      <c r="D36" s="75"/>
      <c r="E36" s="75"/>
      <c r="F36" s="75"/>
      <c r="G36" s="75"/>
      <c r="H36" s="75"/>
      <c r="I36" s="75"/>
      <c r="J36" s="75"/>
      <c r="K36" s="75"/>
      <c r="L36" s="75"/>
      <c r="M36" s="75"/>
      <c r="N36" s="76"/>
      <c r="O36" s="2"/>
      <c r="P36" s="2"/>
    </row>
    <row r="37" spans="1:16" ht="18.75" customHeight="1" x14ac:dyDescent="0.25">
      <c r="A37" s="77" t="s">
        <v>22</v>
      </c>
      <c r="B37" s="77" t="s">
        <v>0</v>
      </c>
      <c r="C37" s="77" t="s">
        <v>16</v>
      </c>
      <c r="D37" s="77"/>
      <c r="E37" s="77"/>
      <c r="F37" s="77"/>
      <c r="G37" s="77"/>
      <c r="H37" s="77"/>
      <c r="I37" s="77"/>
      <c r="J37" s="77"/>
      <c r="K37" s="77" t="s">
        <v>17</v>
      </c>
      <c r="L37" s="77"/>
      <c r="M37" s="77"/>
      <c r="N37" s="77"/>
      <c r="O37" s="2"/>
      <c r="P37" s="2"/>
    </row>
    <row r="38" spans="1:16" ht="57" customHeight="1" x14ac:dyDescent="0.25">
      <c r="A38" s="77"/>
      <c r="B38" s="77"/>
      <c r="C38" s="77" t="s">
        <v>15</v>
      </c>
      <c r="D38" s="77"/>
      <c r="E38" s="77" t="s">
        <v>33</v>
      </c>
      <c r="F38" s="77"/>
      <c r="G38" s="77" t="s">
        <v>57</v>
      </c>
      <c r="H38" s="77"/>
      <c r="I38" s="77" t="s">
        <v>8</v>
      </c>
      <c r="J38" s="77"/>
      <c r="K38" s="77" t="s">
        <v>21</v>
      </c>
      <c r="L38" s="77"/>
      <c r="M38" s="77" t="s">
        <v>8</v>
      </c>
      <c r="N38" s="77"/>
      <c r="O38" s="2"/>
      <c r="P38" s="2"/>
    </row>
    <row r="39" spans="1:16" ht="15.75" thickBot="1" x14ac:dyDescent="0.3">
      <c r="A39" s="77"/>
      <c r="B39" s="34" t="s">
        <v>11</v>
      </c>
      <c r="C39" s="55">
        <v>0</v>
      </c>
      <c r="D39" s="73"/>
      <c r="E39" s="55">
        <v>1</v>
      </c>
      <c r="F39" s="73"/>
      <c r="G39" s="55">
        <v>2</v>
      </c>
      <c r="H39" s="73"/>
      <c r="I39" s="55">
        <v>3</v>
      </c>
      <c r="J39" s="73"/>
      <c r="K39" s="55">
        <v>3</v>
      </c>
      <c r="L39" s="73"/>
      <c r="M39" s="55">
        <v>4</v>
      </c>
      <c r="N39" s="73"/>
      <c r="O39" s="2"/>
      <c r="P39" s="2"/>
    </row>
    <row r="40" spans="1:16" ht="20.100000000000001" customHeight="1" thickTop="1" thickBot="1" x14ac:dyDescent="0.3">
      <c r="A40" s="77"/>
      <c r="B40" s="33" t="s">
        <v>68</v>
      </c>
      <c r="C40" s="44"/>
      <c r="D40" s="25" t="str">
        <f>IF(C40="yes",C39,"0")</f>
        <v>0</v>
      </c>
      <c r="E40" s="44"/>
      <c r="F40" s="25" t="str">
        <f>IF(E40="yes",E39,"0")</f>
        <v>0</v>
      </c>
      <c r="G40" s="44"/>
      <c r="H40" s="25" t="str">
        <f>IF(G40="yes",G39,"0")</f>
        <v>0</v>
      </c>
      <c r="I40" s="44"/>
      <c r="J40" s="25" t="str">
        <f>IF(I40="yes",I39,"0")</f>
        <v>0</v>
      </c>
      <c r="K40" s="44"/>
      <c r="L40" s="25" t="str">
        <f>IF(K40="yes",K39,"0")</f>
        <v>0</v>
      </c>
      <c r="M40" s="44"/>
      <c r="N40" s="25" t="str">
        <f>IF(M40="yes",M39,"0")</f>
        <v>0</v>
      </c>
      <c r="O40" s="2"/>
      <c r="P40" s="2"/>
    </row>
    <row r="41" spans="1:16" ht="30" customHeight="1" thickTop="1" x14ac:dyDescent="0.25">
      <c r="A41" s="52" t="s">
        <v>23</v>
      </c>
      <c r="B41" s="33" t="s">
        <v>0</v>
      </c>
      <c r="C41" s="77" t="s">
        <v>37</v>
      </c>
      <c r="D41" s="77"/>
      <c r="E41" s="77" t="s">
        <v>61</v>
      </c>
      <c r="F41" s="77"/>
      <c r="G41" s="77" t="s">
        <v>62</v>
      </c>
      <c r="H41" s="77"/>
      <c r="I41" s="77" t="s">
        <v>64</v>
      </c>
      <c r="J41" s="77"/>
      <c r="K41" s="77" t="s">
        <v>63</v>
      </c>
      <c r="L41" s="55"/>
      <c r="M41" s="77"/>
      <c r="N41" s="77"/>
    </row>
    <row r="42" spans="1:16" ht="15.75" thickBot="1" x14ac:dyDescent="0.3">
      <c r="A42" s="53"/>
      <c r="B42" s="4" t="s">
        <v>11</v>
      </c>
      <c r="C42" s="78">
        <v>0</v>
      </c>
      <c r="D42" s="79"/>
      <c r="E42" s="78">
        <v>1</v>
      </c>
      <c r="F42" s="79"/>
      <c r="G42" s="78">
        <v>2</v>
      </c>
      <c r="H42" s="79"/>
      <c r="I42" s="78">
        <v>3</v>
      </c>
      <c r="J42" s="79"/>
      <c r="K42" s="78">
        <v>4</v>
      </c>
      <c r="L42" s="80"/>
      <c r="M42" s="77"/>
      <c r="N42" s="77"/>
    </row>
    <row r="43" spans="1:16" ht="20.100000000000001" customHeight="1" thickTop="1" thickBot="1" x14ac:dyDescent="0.3">
      <c r="A43" s="54"/>
      <c r="B43" s="33" t="s">
        <v>68</v>
      </c>
      <c r="C43" s="44"/>
      <c r="D43" s="25" t="str">
        <f>IF(C43="yes",C42,"0")</f>
        <v>0</v>
      </c>
      <c r="E43" s="44"/>
      <c r="F43" s="25" t="str">
        <f>IF(E43="yes",E42,"0")</f>
        <v>0</v>
      </c>
      <c r="G43" s="44"/>
      <c r="H43" s="25" t="str">
        <f>IF(G43="yes",G42,"0")</f>
        <v>0</v>
      </c>
      <c r="I43" s="44"/>
      <c r="J43" s="25" t="str">
        <f>IF(I43="yes",I42,"0")</f>
        <v>0</v>
      </c>
      <c r="K43" s="44"/>
      <c r="L43" s="25" t="str">
        <f>IF(K43="yes",K42,"0")</f>
        <v>0</v>
      </c>
      <c r="M43" s="77"/>
      <c r="N43" s="77"/>
    </row>
    <row r="44" spans="1:16" ht="57" customHeight="1" thickTop="1" x14ac:dyDescent="0.25">
      <c r="A44" s="52" t="s">
        <v>69</v>
      </c>
      <c r="B44" s="33" t="s">
        <v>0</v>
      </c>
      <c r="C44" s="83" t="s">
        <v>113</v>
      </c>
      <c r="D44" s="84"/>
      <c r="E44" s="83" t="s">
        <v>74</v>
      </c>
      <c r="F44" s="84"/>
      <c r="G44" s="83" t="s">
        <v>75</v>
      </c>
      <c r="H44" s="84"/>
      <c r="I44" s="83" t="s">
        <v>76</v>
      </c>
      <c r="J44" s="84"/>
      <c r="K44" s="83" t="s">
        <v>77</v>
      </c>
      <c r="L44" s="85"/>
      <c r="M44" s="77"/>
      <c r="N44" s="77"/>
    </row>
    <row r="45" spans="1:16" ht="15.75" thickBot="1" x14ac:dyDescent="0.3">
      <c r="A45" s="53"/>
      <c r="B45" s="4" t="s">
        <v>11</v>
      </c>
      <c r="C45" s="78">
        <v>0</v>
      </c>
      <c r="D45" s="81"/>
      <c r="E45" s="78">
        <v>1</v>
      </c>
      <c r="F45" s="82"/>
      <c r="G45" s="78">
        <v>2</v>
      </c>
      <c r="H45" s="81"/>
      <c r="I45" s="78">
        <v>3</v>
      </c>
      <c r="J45" s="82"/>
      <c r="K45" s="78">
        <v>4</v>
      </c>
      <c r="L45" s="82"/>
      <c r="M45" s="77"/>
      <c r="N45" s="77"/>
    </row>
    <row r="46" spans="1:16" ht="20.100000000000001" customHeight="1" thickTop="1" thickBot="1" x14ac:dyDescent="0.3">
      <c r="A46" s="54"/>
      <c r="B46" s="32" t="s">
        <v>68</v>
      </c>
      <c r="C46" s="44"/>
      <c r="D46" s="25" t="str">
        <f>IF(C46="yes",C45,"0")</f>
        <v>0</v>
      </c>
      <c r="E46" s="44"/>
      <c r="F46" s="25" t="str">
        <f>IF(E46="yes",E45,"0")</f>
        <v>0</v>
      </c>
      <c r="G46" s="44"/>
      <c r="H46" s="25" t="str">
        <f>IF(G46="yes",G45,"0")</f>
        <v>0</v>
      </c>
      <c r="I46" s="44"/>
      <c r="J46" s="25" t="str">
        <f>IF(I46="yes",I45,"0")</f>
        <v>0</v>
      </c>
      <c r="K46" s="44"/>
      <c r="L46" s="25" t="str">
        <f>IF(K46="yes",K45,"0")</f>
        <v>0</v>
      </c>
      <c r="M46" s="77"/>
      <c r="N46" s="77"/>
    </row>
    <row r="47" spans="1:16" s="5" customFormat="1" ht="15.75" thickTop="1" x14ac:dyDescent="0.25">
      <c r="A47" s="47" t="s">
        <v>92</v>
      </c>
      <c r="B47" s="40"/>
      <c r="C47" s="41"/>
      <c r="D47" s="42"/>
      <c r="E47" s="43"/>
      <c r="F47" s="42"/>
      <c r="G47" s="41"/>
      <c r="H47" s="42"/>
      <c r="I47" s="41"/>
      <c r="J47" s="42"/>
      <c r="K47" s="41"/>
      <c r="L47" s="42"/>
      <c r="M47" s="41"/>
      <c r="N47" s="42"/>
    </row>
    <row r="48" spans="1:16" ht="6.95" customHeight="1" x14ac:dyDescent="0.25">
      <c r="A48" s="22"/>
      <c r="B48" s="22"/>
      <c r="C48" s="22"/>
      <c r="D48" s="22"/>
      <c r="E48" s="12"/>
      <c r="F48" s="12"/>
      <c r="G48" s="18"/>
      <c r="H48" s="18"/>
      <c r="I48" s="18"/>
      <c r="J48" s="18"/>
      <c r="K48" s="18"/>
      <c r="L48" s="18"/>
      <c r="M48" s="18"/>
      <c r="N48" s="18"/>
    </row>
    <row r="49" spans="1:14" ht="18.75" x14ac:dyDescent="0.25">
      <c r="A49" s="20" t="s">
        <v>101</v>
      </c>
      <c r="B49" s="22"/>
      <c r="C49" s="22"/>
      <c r="D49" s="22"/>
      <c r="E49" s="19"/>
      <c r="F49" s="20" t="s">
        <v>102</v>
      </c>
      <c r="G49" s="18"/>
      <c r="H49" s="18"/>
      <c r="I49" s="18"/>
      <c r="J49" s="18"/>
      <c r="K49" s="18"/>
      <c r="L49" s="18"/>
      <c r="M49" s="18"/>
      <c r="N49" s="18"/>
    </row>
    <row r="50" spans="1:14" ht="27.75" customHeight="1" x14ac:dyDescent="0.25">
      <c r="A50" s="49" t="s">
        <v>54</v>
      </c>
      <c r="B50" s="98" t="s">
        <v>13</v>
      </c>
      <c r="C50" s="98"/>
      <c r="D50" s="27">
        <f>MAX(D22,F22,H22,J22,L22,N22)</f>
        <v>0</v>
      </c>
      <c r="E50" s="19"/>
      <c r="F50" s="98" t="s">
        <v>26</v>
      </c>
      <c r="G50" s="92" t="s">
        <v>109</v>
      </c>
      <c r="H50" s="122"/>
      <c r="I50" s="119" t="s">
        <v>103</v>
      </c>
      <c r="J50" s="120"/>
      <c r="K50" s="120"/>
      <c r="L50" s="120"/>
      <c r="M50" s="120"/>
      <c r="N50" s="121"/>
    </row>
    <row r="51" spans="1:14" ht="57.6" customHeight="1" x14ac:dyDescent="0.25">
      <c r="A51" s="118" t="s">
        <v>12</v>
      </c>
      <c r="B51" s="102" t="s">
        <v>14</v>
      </c>
      <c r="C51" s="103"/>
      <c r="D51" s="35">
        <f>MAX(D29,F29,H29,J29,L29,N29)</f>
        <v>0</v>
      </c>
      <c r="E51" s="18"/>
      <c r="F51" s="98"/>
      <c r="G51" s="123"/>
      <c r="H51" s="124"/>
      <c r="I51" s="119" t="s">
        <v>104</v>
      </c>
      <c r="J51" s="120"/>
      <c r="K51" s="121"/>
      <c r="L51" s="119" t="s">
        <v>65</v>
      </c>
      <c r="M51" s="120"/>
      <c r="N51" s="121"/>
    </row>
    <row r="52" spans="1:14" ht="27.75" customHeight="1" x14ac:dyDescent="0.25">
      <c r="A52" s="118"/>
      <c r="B52" s="102" t="s">
        <v>1</v>
      </c>
      <c r="C52" s="103"/>
      <c r="D52" s="35">
        <f>MAX(D33,F33,H33,J33,L33,N33)</f>
        <v>0</v>
      </c>
      <c r="E52" s="18"/>
      <c r="F52" s="96" t="s">
        <v>93</v>
      </c>
      <c r="G52" s="107" t="s">
        <v>105</v>
      </c>
      <c r="H52" s="108"/>
      <c r="I52" s="107" t="s">
        <v>67</v>
      </c>
      <c r="J52" s="108"/>
      <c r="K52" s="109"/>
      <c r="L52" s="97" t="s">
        <v>73</v>
      </c>
      <c r="M52" s="97"/>
      <c r="N52" s="97"/>
    </row>
    <row r="53" spans="1:14" ht="27.75" customHeight="1" x14ac:dyDescent="0.25">
      <c r="A53" s="99"/>
      <c r="B53" s="98" t="s">
        <v>13</v>
      </c>
      <c r="C53" s="98"/>
      <c r="D53" s="36">
        <f>SUM(D51:D52)</f>
        <v>0</v>
      </c>
      <c r="E53" s="18"/>
      <c r="F53" s="96"/>
      <c r="G53" s="110"/>
      <c r="H53" s="111"/>
      <c r="I53" s="110"/>
      <c r="J53" s="111"/>
      <c r="K53" s="112"/>
      <c r="L53" s="97"/>
      <c r="M53" s="97"/>
      <c r="N53" s="97"/>
    </row>
    <row r="54" spans="1:14" ht="27.75" customHeight="1" x14ac:dyDescent="0.25">
      <c r="A54" s="99" t="s">
        <v>55</v>
      </c>
      <c r="B54" s="102" t="s">
        <v>2</v>
      </c>
      <c r="C54" s="103"/>
      <c r="D54" s="35">
        <f>MAX(D40,F40,H40,J40,L40,N40)</f>
        <v>0</v>
      </c>
      <c r="E54" s="18"/>
      <c r="F54" s="104" t="s">
        <v>94</v>
      </c>
      <c r="G54" s="107" t="s">
        <v>105</v>
      </c>
      <c r="H54" s="109"/>
      <c r="I54" s="107" t="s">
        <v>86</v>
      </c>
      <c r="J54" s="108"/>
      <c r="K54" s="109"/>
      <c r="L54" s="97" t="s">
        <v>96</v>
      </c>
      <c r="M54" s="97"/>
      <c r="N54" s="97"/>
    </row>
    <row r="55" spans="1:14" ht="27.75" customHeight="1" x14ac:dyDescent="0.25">
      <c r="A55" s="100"/>
      <c r="B55" s="102" t="s">
        <v>3</v>
      </c>
      <c r="C55" s="103"/>
      <c r="D55" s="35">
        <f>MAX(D43,F43,H43,J43,L43)</f>
        <v>0</v>
      </c>
      <c r="E55" s="18"/>
      <c r="F55" s="104"/>
      <c r="G55" s="113" t="s">
        <v>106</v>
      </c>
      <c r="H55" s="112"/>
      <c r="I55" s="110"/>
      <c r="J55" s="111"/>
      <c r="K55" s="112"/>
      <c r="L55" s="97"/>
      <c r="M55" s="97"/>
      <c r="N55" s="97"/>
    </row>
    <row r="56" spans="1:14" ht="27.75" customHeight="1" x14ac:dyDescent="0.25">
      <c r="A56" s="100"/>
      <c r="B56" s="105" t="s">
        <v>78</v>
      </c>
      <c r="C56" s="106"/>
      <c r="D56" s="35">
        <f>MAX(D46,F46,H46,J46,L46)</f>
        <v>0</v>
      </c>
      <c r="E56" s="18"/>
      <c r="F56" s="104" t="s">
        <v>79</v>
      </c>
      <c r="G56" s="107" t="s">
        <v>107</v>
      </c>
      <c r="H56" s="109"/>
      <c r="I56" s="107" t="s">
        <v>84</v>
      </c>
      <c r="J56" s="108"/>
      <c r="K56" s="109"/>
      <c r="L56" s="86" t="s">
        <v>97</v>
      </c>
      <c r="M56" s="87"/>
      <c r="N56" s="88"/>
    </row>
    <row r="57" spans="1:14" ht="27.75" customHeight="1" thickBot="1" x14ac:dyDescent="0.3">
      <c r="A57" s="101"/>
      <c r="B57" s="92" t="s">
        <v>13</v>
      </c>
      <c r="C57" s="93"/>
      <c r="D57" s="26">
        <f>SUM(D54:D56)</f>
        <v>0</v>
      </c>
      <c r="E57" s="18"/>
      <c r="F57" s="104"/>
      <c r="G57" s="113" t="s">
        <v>106</v>
      </c>
      <c r="H57" s="112"/>
      <c r="I57" s="110"/>
      <c r="J57" s="111"/>
      <c r="K57" s="112"/>
      <c r="L57" s="89"/>
      <c r="M57" s="90"/>
      <c r="N57" s="91"/>
    </row>
    <row r="58" spans="1:14" ht="30" customHeight="1" thickTop="1" thickBot="1" x14ac:dyDescent="0.3">
      <c r="A58" s="94" t="s">
        <v>25</v>
      </c>
      <c r="B58" s="95"/>
      <c r="C58" s="95"/>
      <c r="D58" s="30">
        <f>D50+D57+D53</f>
        <v>0</v>
      </c>
      <c r="E58" s="18"/>
      <c r="F58" s="96" t="s">
        <v>80</v>
      </c>
      <c r="G58" s="107" t="s">
        <v>107</v>
      </c>
      <c r="H58" s="109"/>
      <c r="I58" s="107" t="s">
        <v>83</v>
      </c>
      <c r="J58" s="108"/>
      <c r="K58" s="109"/>
      <c r="L58" s="97" t="s">
        <v>98</v>
      </c>
      <c r="M58" s="97"/>
      <c r="N58" s="97"/>
    </row>
    <row r="59" spans="1:14" ht="15.75" thickTop="1" x14ac:dyDescent="0.25">
      <c r="A59" s="18"/>
      <c r="B59" s="18"/>
      <c r="C59" s="18"/>
      <c r="D59" s="18"/>
      <c r="E59" s="18"/>
      <c r="F59" s="96"/>
      <c r="G59" s="117" t="s">
        <v>108</v>
      </c>
      <c r="H59" s="116"/>
      <c r="I59" s="114"/>
      <c r="J59" s="115"/>
      <c r="K59" s="116"/>
      <c r="L59" s="97"/>
      <c r="M59" s="97"/>
      <c r="N59" s="97"/>
    </row>
    <row r="60" spans="1:14" x14ac:dyDescent="0.25">
      <c r="A60" s="18"/>
      <c r="B60" s="18"/>
      <c r="C60" s="18"/>
      <c r="D60" s="18"/>
      <c r="E60" s="18"/>
      <c r="F60" s="96"/>
      <c r="G60" s="113"/>
      <c r="H60" s="112"/>
      <c r="I60" s="110"/>
      <c r="J60" s="111"/>
      <c r="K60" s="112"/>
      <c r="L60" s="97"/>
      <c r="M60" s="97"/>
      <c r="N60" s="97"/>
    </row>
    <row r="62" spans="1:14" x14ac:dyDescent="0.25">
      <c r="C62" s="48"/>
      <c r="D62" s="48"/>
      <c r="E62" s="48"/>
      <c r="F62" t="s">
        <v>95</v>
      </c>
    </row>
    <row r="63" spans="1:14" ht="36" customHeight="1" x14ac:dyDescent="0.25">
      <c r="A63" s="50" t="s">
        <v>112</v>
      </c>
      <c r="B63" s="51"/>
      <c r="C63" s="51"/>
      <c r="D63" s="51"/>
      <c r="E63" s="51"/>
      <c r="F63" s="51"/>
      <c r="G63" s="51"/>
      <c r="H63" s="51"/>
      <c r="I63" s="51"/>
      <c r="J63" s="51"/>
      <c r="K63" s="51"/>
      <c r="L63" s="51"/>
      <c r="M63" s="51"/>
      <c r="N63" s="51"/>
    </row>
    <row r="64" spans="1:14" x14ac:dyDescent="0.25">
      <c r="C64" s="45"/>
      <c r="D64" s="45"/>
      <c r="E64" s="45"/>
      <c r="F64" s="45"/>
      <c r="G64" s="45"/>
      <c r="H64" s="45"/>
      <c r="I64" s="45"/>
      <c r="J64" s="45"/>
      <c r="K64" s="45"/>
      <c r="L64" s="45"/>
      <c r="M64" s="45"/>
    </row>
  </sheetData>
  <sheetProtection selectLockedCells="1"/>
  <mergeCells count="131">
    <mergeCell ref="B50:C50"/>
    <mergeCell ref="F50:F51"/>
    <mergeCell ref="A51:A53"/>
    <mergeCell ref="B51:C51"/>
    <mergeCell ref="B52:C52"/>
    <mergeCell ref="F52:F53"/>
    <mergeCell ref="L52:N53"/>
    <mergeCell ref="L51:N51"/>
    <mergeCell ref="I50:N50"/>
    <mergeCell ref="I51:K51"/>
    <mergeCell ref="G50:H51"/>
    <mergeCell ref="I52:K53"/>
    <mergeCell ref="G52:H53"/>
    <mergeCell ref="L56:N57"/>
    <mergeCell ref="B57:C57"/>
    <mergeCell ref="A58:C58"/>
    <mergeCell ref="F58:F60"/>
    <mergeCell ref="L58:N60"/>
    <mergeCell ref="B53:C53"/>
    <mergeCell ref="A54:A57"/>
    <mergeCell ref="B54:C54"/>
    <mergeCell ref="F54:F55"/>
    <mergeCell ref="L54:N55"/>
    <mergeCell ref="B55:C55"/>
    <mergeCell ref="B56:C56"/>
    <mergeCell ref="F56:F57"/>
    <mergeCell ref="I54:K55"/>
    <mergeCell ref="G60:H60"/>
    <mergeCell ref="I56:K57"/>
    <mergeCell ref="I58:K60"/>
    <mergeCell ref="G54:H54"/>
    <mergeCell ref="G55:H55"/>
    <mergeCell ref="G56:H56"/>
    <mergeCell ref="G57:H57"/>
    <mergeCell ref="G58:H58"/>
    <mergeCell ref="G59:H59"/>
    <mergeCell ref="M44:N46"/>
    <mergeCell ref="C45:D45"/>
    <mergeCell ref="E45:F45"/>
    <mergeCell ref="G45:H45"/>
    <mergeCell ref="I45:J45"/>
    <mergeCell ref="K45:L45"/>
    <mergeCell ref="A44:A46"/>
    <mergeCell ref="C44:D44"/>
    <mergeCell ref="E44:F44"/>
    <mergeCell ref="G44:H44"/>
    <mergeCell ref="I44:J44"/>
    <mergeCell ref="K44:L44"/>
    <mergeCell ref="M41:N43"/>
    <mergeCell ref="C42:D42"/>
    <mergeCell ref="E42:F42"/>
    <mergeCell ref="G42:H42"/>
    <mergeCell ref="I42:J42"/>
    <mergeCell ref="K42:L42"/>
    <mergeCell ref="A41:A43"/>
    <mergeCell ref="C41:D41"/>
    <mergeCell ref="E41:F41"/>
    <mergeCell ref="G41:H41"/>
    <mergeCell ref="I41:J41"/>
    <mergeCell ref="K41:L41"/>
    <mergeCell ref="A37:A40"/>
    <mergeCell ref="B37:B38"/>
    <mergeCell ref="C37:J37"/>
    <mergeCell ref="K37:N37"/>
    <mergeCell ref="C38:D38"/>
    <mergeCell ref="E38:F38"/>
    <mergeCell ref="G38:H38"/>
    <mergeCell ref="I38:J38"/>
    <mergeCell ref="K38:L38"/>
    <mergeCell ref="K32:L32"/>
    <mergeCell ref="M32:N32"/>
    <mergeCell ref="G28:H28"/>
    <mergeCell ref="I28:J28"/>
    <mergeCell ref="K28:L28"/>
    <mergeCell ref="M28:N28"/>
    <mergeCell ref="M38:N38"/>
    <mergeCell ref="C39:D39"/>
    <mergeCell ref="E39:F39"/>
    <mergeCell ref="G39:H39"/>
    <mergeCell ref="I39:J39"/>
    <mergeCell ref="K39:L39"/>
    <mergeCell ref="M39:N39"/>
    <mergeCell ref="B36:N36"/>
    <mergeCell ref="B15:C15"/>
    <mergeCell ref="H15:N16"/>
    <mergeCell ref="B19:N19"/>
    <mergeCell ref="A31:A33"/>
    <mergeCell ref="C31:D31"/>
    <mergeCell ref="E31:F31"/>
    <mergeCell ref="G31:H31"/>
    <mergeCell ref="I31:J31"/>
    <mergeCell ref="K31:L31"/>
    <mergeCell ref="B26:N26"/>
    <mergeCell ref="A27:A29"/>
    <mergeCell ref="C27:D27"/>
    <mergeCell ref="E27:F27"/>
    <mergeCell ref="G27:H27"/>
    <mergeCell ref="I27:J27"/>
    <mergeCell ref="K27:L27"/>
    <mergeCell ref="M27:N27"/>
    <mergeCell ref="C28:D28"/>
    <mergeCell ref="E28:F28"/>
    <mergeCell ref="M31:N31"/>
    <mergeCell ref="C32:D32"/>
    <mergeCell ref="E32:F32"/>
    <mergeCell ref="G32:H32"/>
    <mergeCell ref="I32:J32"/>
    <mergeCell ref="A63:N63"/>
    <mergeCell ref="A20:A22"/>
    <mergeCell ref="C20:D20"/>
    <mergeCell ref="E20:F20"/>
    <mergeCell ref="G20:H20"/>
    <mergeCell ref="I20:J20"/>
    <mergeCell ref="K20:L20"/>
    <mergeCell ref="M20:N20"/>
    <mergeCell ref="A4:N6"/>
    <mergeCell ref="B8:C8"/>
    <mergeCell ref="H8:I9"/>
    <mergeCell ref="B9:C9"/>
    <mergeCell ref="B10:C10"/>
    <mergeCell ref="H10:N14"/>
    <mergeCell ref="B11:C11"/>
    <mergeCell ref="B12:C12"/>
    <mergeCell ref="B13:C13"/>
    <mergeCell ref="B14:C14"/>
    <mergeCell ref="C21:D21"/>
    <mergeCell ref="E21:F21"/>
    <mergeCell ref="G21:H21"/>
    <mergeCell ref="I21:J21"/>
    <mergeCell ref="K21:L21"/>
    <mergeCell ref="M21:N21"/>
  </mergeCells>
  <dataValidations count="1">
    <dataValidation type="list" allowBlank="1" showInputMessage="1" showErrorMessage="1" sqref="C22 E22 G22 I22 K22 M22 C29 E29 G29 I29 K29 M29 C33 E33 G33 I33 K33 M33 C40 E40 G40 I40 K40 M40 K43 I43 G43 E43 C43 C46 E46 G46 I46 K46">
      <formula1>$P$9:$P$11</formula1>
    </dataValidation>
  </dataValidations>
  <printOptions horizontalCentered="1"/>
  <pageMargins left="0.5" right="0.5" top="0.5" bottom="0.5" header="0.25" footer="0.25"/>
  <pageSetup scale="39" orientation="landscape" r:id="rId1"/>
  <headerFooter>
    <oddHeader>&amp;C&amp;"Arial,Bold"&amp;14     Attachment 2.1   Traffic Model Complexity - Scoring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bb5a3f6e397b1690cf6564841654f2a0">
  <xsd:schema xmlns:xsd="http://www.w3.org/2001/XMLSchema" xmlns:xs="http://www.w3.org/2001/XMLSchema" xmlns:p="http://schemas.microsoft.com/office/2006/metadata/properties" xmlns:ns2="a8b72882-1d02-4704-8464-4e9c6e9dc531" targetNamespace="http://schemas.microsoft.com/office/2006/metadata/properties" ma:root="true" ma:fieldsID="5705412253ba870b06423a56f97807aa"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2C7A9F-984E-494E-BB61-25FFB3D7B104}"/>
</file>

<file path=customXml/itemProps2.xml><?xml version="1.0" encoding="utf-8"?>
<ds:datastoreItem xmlns:ds="http://schemas.openxmlformats.org/officeDocument/2006/customXml" ds:itemID="{5A560993-54A3-430D-A04A-B8D34BEA7737}"/>
</file>

<file path=customXml/itemProps3.xml><?xml version="1.0" encoding="utf-8"?>
<ds:datastoreItem xmlns:ds="http://schemas.openxmlformats.org/officeDocument/2006/customXml" ds:itemID="{50E45757-FDE1-465E-83B1-D7FC89F4E1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Template 07-19-17</vt:lpstr>
      <vt:lpstr>'Final Template 07-19-17'!Print_Area</vt:lpstr>
    </vt:vector>
  </TitlesOfParts>
  <Company>Strand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Traffic Model Peer Review Scoping Template</dc:title>
  <dc:subject>Traffic Model Peer Review</dc:subject>
  <dc:creator>WisDOT</dc:creator>
  <cp:keywords>Traffic Model, Peer Review, Scoping, Scoring</cp:keywords>
  <dc:description>This was updated after the June 2015 Training</dc:description>
  <cp:lastModifiedBy>mscezj</cp:lastModifiedBy>
  <cp:lastPrinted>2018-01-23T20:22:22Z</cp:lastPrinted>
  <dcterms:created xsi:type="dcterms:W3CDTF">2015-03-31T21:41:43Z</dcterms:created>
  <dcterms:modified xsi:type="dcterms:W3CDTF">2018-01-23T21:06:17Z</dcterms:modified>
  <cp:category>DTSD, BTO</cp:category>
  <cp:contentStatus>July 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