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BMS\formsadm\FormsDT\DT1352\"/>
    </mc:Choice>
  </mc:AlternateContent>
  <xr:revisionPtr revIDLastSave="0" documentId="13_ncr:1_{D99C27FD-3652-4BFE-B0CE-7D36626A7D96}" xr6:coauthVersionLast="47" xr6:coauthVersionMax="47" xr10:uidLastSave="{00000000-0000-0000-0000-000000000000}"/>
  <bookViews>
    <workbookView xWindow="-120" yWindow="-120" windowWidth="29040" windowHeight="15840" xr2:uid="{8F412AD2-335D-4519-A195-E0A2578DEC44}"/>
  </bookViews>
  <sheets>
    <sheet name="DT135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a="1"/>
  <c r="J8" i="1" s="1"/>
  <c r="U11" i="1"/>
  <c r="U10" i="1"/>
  <c r="T11" i="1"/>
  <c r="T10" i="1"/>
  <c r="G32" i="1"/>
  <c r="J32" i="1" s="1" a="1"/>
  <c r="J32" i="1" s="1"/>
  <c r="C40" i="1" l="1"/>
  <c r="H38" i="1"/>
  <c r="C38" i="1"/>
  <c r="J36" i="1"/>
  <c r="C36" i="1"/>
  <c r="C34" i="1"/>
  <c r="C32" i="1"/>
  <c r="C17" i="1" l="1"/>
  <c r="H41" i="1"/>
  <c r="C41" i="1"/>
  <c r="H17" i="1" l="1"/>
</calcChain>
</file>

<file path=xl/sharedStrings.xml><?xml version="1.0" encoding="utf-8"?>
<sst xmlns="http://schemas.openxmlformats.org/spreadsheetml/2006/main" count="186" uniqueCount="98">
  <si>
    <t>Project ID (One project only)</t>
  </si>
  <si>
    <t>County</t>
  </si>
  <si>
    <t>Region</t>
  </si>
  <si>
    <t>Project Description</t>
  </si>
  <si>
    <t>Highway</t>
  </si>
  <si>
    <t>Prime Contractor</t>
  </si>
  <si>
    <t>Subcontractor</t>
  </si>
  <si>
    <t>Witnessed By (State Representative Only)</t>
  </si>
  <si>
    <t>Date Sampled</t>
  </si>
  <si>
    <t>Supplier (Include Shipping Point)</t>
  </si>
  <si>
    <t>Sample Number</t>
  </si>
  <si>
    <t>Bill of Lading Number</t>
  </si>
  <si>
    <t>County List</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</si>
  <si>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</si>
  <si>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</si>
  <si>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</si>
  <si>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</si>
  <si>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</si>
  <si>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</si>
  <si>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</si>
  <si>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</si>
  <si>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</si>
  <si>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</si>
  <si>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</si>
  <si>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</si>
  <si>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</si>
  <si>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</si>
  <si>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</si>
  <si>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</si>
  <si>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</si>
  <si>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</si>
  <si>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</si>
  <si>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</si>
  <si>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</si>
  <si>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</si>
  <si>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</si>
  <si>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</si>
  <si>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</si>
  <si>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</si>
  <si>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</si>
  <si>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</si>
  <si>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</si>
  <si>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</si>
  <si>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</si>
  <si>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</si>
  <si>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</si>
  <si>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</si>
  <si>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</si>
  <si>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</si>
  <si>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</si>
  <si>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</si>
  <si>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</si>
  <si>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Menominee</t>
  </si>
  <si>
    <t>Milwaukee</t>
  </si>
  <si>
    <t>Monroe</t>
  </si>
  <si>
    <t>Oconto</t>
  </si>
  <si>
    <t>Oneida</t>
  </si>
  <si>
    <t>Outagamie</t>
  </si>
  <si>
    <t>Ozaukee</t>
  </si>
  <si>
    <t>Pepin</t>
  </si>
  <si>
    <t>Pierce</t>
  </si>
  <si>
    <t>Polk</t>
  </si>
  <si>
    <t>Portage</t>
  </si>
  <si>
    <t>Price</t>
  </si>
  <si>
    <t>Racine</t>
  </si>
  <si>
    <t>Richland</t>
  </si>
  <si>
    <t>Rock</t>
  </si>
  <si>
    <t>Rusk</t>
  </si>
  <si>
    <t>St. Croix</t>
  </si>
  <si>
    <t>Sauk</t>
  </si>
  <si>
    <t>Sawyer</t>
  </si>
  <si>
    <t>Shawano</t>
  </si>
  <si>
    <t>Sheboygan</t>
  </si>
  <si>
    <t>Taylor</t>
  </si>
  <si>
    <t>Trempealeau</t>
  </si>
  <si>
    <t>Vernon</t>
  </si>
  <si>
    <t>Vilas</t>
  </si>
  <si>
    <t>Walworth</t>
  </si>
  <si>
    <t>Washburn</t>
  </si>
  <si>
    <t>Washington</t>
  </si>
  <si>
    <t>Waukesha</t>
  </si>
  <si>
    <t>Waupaca</t>
  </si>
  <si>
    <t>Waushara</t>
  </si>
  <si>
    <t>Winnebago</t>
  </si>
  <si>
    <t>Wood</t>
  </si>
  <si>
    <t>NC Region Counties</t>
  </si>
  <si>
    <t>NE Region Counties</t>
  </si>
  <si>
    <t>NW Region Counties</t>
  </si>
  <si>
    <t>SE Region Counties</t>
  </si>
  <si>
    <t>SW Region Counties</t>
  </si>
  <si>
    <t>Sample Type</t>
  </si>
  <si>
    <t>Asphalt Product Sampled From</t>
  </si>
  <si>
    <t>Form 1 Control Value:</t>
  </si>
  <si>
    <t>Form 2 Control Value</t>
  </si>
  <si>
    <t>Contact Name and Telephone Number (State Representative Only)</t>
  </si>
  <si>
    <t>Asphalt Product Sampled From (Form 1)</t>
  </si>
  <si>
    <t>Asphalt Product Sampled From (Form 2)</t>
  </si>
  <si>
    <t>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</si>
</sst>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color rgb="FF000000"/>
      <name val="Arial"/>
      <family val="2"/>
    </font>
    <font>
      <sz val="8"/>
      <color rgb="FF000000"/>
      <name val="Segoe UI"/>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2" fillId="0" borderId="0" xfId="0" applyFont="1"/>
    <xf numFmtId="0" fontId="1" fillId="0" borderId="1" xfId="0" applyFont="1" applyBorder="1" applyAlignment="1"/>
    <xf numFmtId="0" fontId="0" fillId="0" borderId="0" xfId="0" applyBorder="1"/>
    <xf numFmtId="0" fontId="1" fillId="0" borderId="0" xfId="0" applyFont="1" applyBorder="1" applyAlignment="1"/>
    <xf numFmtId="0" fontId="1" fillId="0" borderId="3" xfId="0" applyFont="1" applyBorder="1" applyAlignment="1" applyProtection="1">
      <protection hidden="1"/>
    </xf>
    <xf numFmtId="0" fontId="0" fillId="0" borderId="0" xfId="0" applyBorder="1" applyAlignment="1">
      <alignment horizontal="center"/>
    </xf>
    <xf numFmtId="0" fontId="0" fillId="0" borderId="0" xfId="0" applyProtection="1">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protection hidden="1"/>
    </xf>
    <xf numFmtId="0" fontId="1" fillId="0" borderId="0" xfId="0" applyFont="1"/>
    <xf numFmtId="0" fontId="0" fillId="0" borderId="1" xfId="0" applyBorder="1" applyAlignment="1" applyProtection="1">
      <alignment horizontal="center"/>
      <protection hidden="1"/>
    </xf>
    <xf numFmtId="0" fontId="1" fillId="0" borderId="1" xfId="0" applyFont="1" applyBorder="1" applyAlignment="1">
      <alignment horizontal="left"/>
    </xf>
    <xf numFmtId="0" fontId="0" fillId="0" borderId="1" xfId="0" applyBorder="1" applyAlignment="1" applyProtection="1">
      <alignment horizontal="center"/>
      <protection locked="0"/>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0" fillId="0" borderId="1" xfId="0" applyBorder="1" applyAlignment="1">
      <alignment horizontal="center"/>
    </xf>
    <xf numFmtId="0" fontId="0" fillId="0" borderId="1" xfId="0" applyBorder="1" applyAlignment="1" applyProtection="1">
      <alignment horizontal="left"/>
      <protection locked="0" hidden="1"/>
    </xf>
    <xf numFmtId="0" fontId="1" fillId="0" borderId="1" xfId="0" applyFont="1" applyBorder="1" applyAlignment="1" applyProtection="1">
      <alignment horizontal="left"/>
      <protection hidden="1"/>
    </xf>
    <xf numFmtId="0" fontId="0" fillId="0" borderId="1" xfId="0" applyBorder="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O$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R$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136634</xdr:colOff>
      <xdr:row>0</xdr:row>
      <xdr:rowOff>2793</xdr:rowOff>
    </xdr:from>
    <xdr:to>
      <xdr:col>10</xdr:col>
      <xdr:colOff>446689</xdr:colOff>
      <xdr:row>3</xdr:row>
      <xdr:rowOff>105103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6634" y="2793"/>
          <a:ext cx="7373007" cy="654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a:t>: This</a:t>
          </a:r>
          <a:r>
            <a:rPr lang="en-US" sz="1100" baseline="0"/>
            <a:t> form should be completed only by typing into the fields. Please do not submit handwritten forms. This form automically adjusts input fields based on sample type. Original BOL and sample tag must be placed in a plastic bag and accompanied with the sample. Do not tape the sample tag and BOL directly on the sample container. </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xdr:row>
          <xdr:rowOff>180975</xdr:rowOff>
        </xdr:from>
        <xdr:to>
          <xdr:col>4</xdr:col>
          <xdr:colOff>171450</xdr:colOff>
          <xdr:row>6</xdr:row>
          <xdr:rowOff>19050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Asphalt Binder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xdr:row>
          <xdr:rowOff>180975</xdr:rowOff>
        </xdr:from>
        <xdr:to>
          <xdr:col>7</xdr:col>
          <xdr:colOff>133350</xdr:colOff>
          <xdr:row>6</xdr:row>
          <xdr:rowOff>9525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Asphalt Emulsion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10</xdr:col>
          <xdr:colOff>0</xdr:colOff>
          <xdr:row>26</xdr:row>
          <xdr:rowOff>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180975</xdr:rowOff>
        </xdr:from>
        <xdr:to>
          <xdr:col>4</xdr:col>
          <xdr:colOff>171450</xdr:colOff>
          <xdr:row>30</xdr:row>
          <xdr:rowOff>19050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Asphalt Binder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28</xdr:row>
          <xdr:rowOff>180975</xdr:rowOff>
        </xdr:from>
        <xdr:to>
          <xdr:col>7</xdr:col>
          <xdr:colOff>133350</xdr:colOff>
          <xdr:row>30</xdr:row>
          <xdr:rowOff>9525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Asphalt Emulsion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10</xdr:col>
          <xdr:colOff>0</xdr:colOff>
          <xdr:row>50</xdr:row>
          <xdr:rowOff>0</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279153</xdr:colOff>
      <xdr:row>44</xdr:row>
      <xdr:rowOff>125056</xdr:rowOff>
    </xdr:from>
    <xdr:to>
      <xdr:col>1</xdr:col>
      <xdr:colOff>472536</xdr:colOff>
      <xdr:row>48</xdr:row>
      <xdr:rowOff>19894</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279153" y="8507056"/>
          <a:ext cx="804297" cy="656838"/>
          <a:chOff x="279153" y="8356695"/>
          <a:chExt cx="816235" cy="633137"/>
        </a:xfrm>
      </xdr:grpSpPr>
      <xdr:pic>
        <xdr:nvPicPr>
          <xdr:cNvPr id="29" name="Picture 28">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670" y="8356695"/>
            <a:ext cx="457200" cy="454064"/>
          </a:xfrm>
          <a:prstGeom prst="rect">
            <a:avLst/>
          </a:prstGeom>
        </xdr:spPr>
      </xdr:pic>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279153" y="8778787"/>
            <a:ext cx="816235" cy="21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700"/>
              <a:t>DT1352 10/2022</a:t>
            </a:r>
          </a:p>
        </xdr:txBody>
      </xdr:sp>
    </xdr:grpSp>
    <xdr:clientData/>
  </xdr:twoCellAnchor>
  <xdr:twoCellAnchor>
    <xdr:from>
      <xdr:col>0</xdr:col>
      <xdr:colOff>84741</xdr:colOff>
      <xdr:row>3</xdr:row>
      <xdr:rowOff>59532</xdr:rowOff>
    </xdr:from>
    <xdr:to>
      <xdr:col>10</xdr:col>
      <xdr:colOff>489553</xdr:colOff>
      <xdr:row>50</xdr:row>
      <xdr:rowOff>112643</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4741" y="616123"/>
          <a:ext cx="7441716" cy="8773042"/>
        </a:xfrm>
        <a:prstGeom prst="rect">
          <a:avLst/>
        </a:prstGeom>
        <a:noFill/>
        <a:ln w="190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84741</xdr:colOff>
      <xdr:row>26</xdr:row>
      <xdr:rowOff>178853</xdr:rowOff>
    </xdr:from>
    <xdr:to>
      <xdr:col>10</xdr:col>
      <xdr:colOff>489553</xdr:colOff>
      <xdr:row>26</xdr:row>
      <xdr:rowOff>178853</xdr:rowOff>
    </xdr:to>
    <xdr:cxnSp macro="">
      <xdr:nvCxnSpPr>
        <xdr:cNvPr id="6" name="Straight Connector 5">
          <a:extLst>
            <a:ext uri="{FF2B5EF4-FFF2-40B4-BE49-F238E27FC236}">
              <a16:creationId xmlns:a16="http://schemas.microsoft.com/office/drawing/2014/main" id="{00000000-0008-0000-0000-000006000000}"/>
            </a:ext>
          </a:extLst>
        </xdr:cNvPr>
        <xdr:cNvCxnSpPr>
          <a:stCxn id="2" idx="1"/>
          <a:endCxn id="2" idx="3"/>
        </xdr:cNvCxnSpPr>
      </xdr:nvCxnSpPr>
      <xdr:spPr>
        <a:xfrm>
          <a:off x="84741" y="5002644"/>
          <a:ext cx="7441716" cy="0"/>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291548</xdr:colOff>
      <xdr:row>20</xdr:row>
      <xdr:rowOff>123093</xdr:rowOff>
    </xdr:from>
    <xdr:to>
      <xdr:col>1</xdr:col>
      <xdr:colOff>484931</xdr:colOff>
      <xdr:row>24</xdr:row>
      <xdr:rowOff>17931</xdr:rowOff>
    </xdr:to>
    <xdr:grpSp>
      <xdr:nvGrpSpPr>
        <xdr:cNvPr id="18" name="Group 17">
          <a:extLst>
            <a:ext uri="{FF2B5EF4-FFF2-40B4-BE49-F238E27FC236}">
              <a16:creationId xmlns:a16="http://schemas.microsoft.com/office/drawing/2014/main" id="{00000000-0008-0000-0000-000012000000}"/>
            </a:ext>
          </a:extLst>
        </xdr:cNvPr>
        <xdr:cNvGrpSpPr/>
      </xdr:nvGrpSpPr>
      <xdr:grpSpPr>
        <a:xfrm>
          <a:off x="291548" y="3933093"/>
          <a:ext cx="804297" cy="656838"/>
          <a:chOff x="279153" y="8356695"/>
          <a:chExt cx="816235" cy="633137"/>
        </a:xfrm>
      </xdr:grpSpPr>
      <xdr:pic>
        <xdr:nvPicPr>
          <xdr:cNvPr id="19" name="Picture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670" y="8356695"/>
            <a:ext cx="457200" cy="454064"/>
          </a:xfrm>
          <a:prstGeom prst="rect">
            <a:avLst/>
          </a:prstGeom>
        </xdr:spPr>
      </xdr:pic>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79153" y="8778787"/>
            <a:ext cx="816235" cy="21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700"/>
              <a:t>DT1352 10/2022</a:t>
            </a:r>
          </a:p>
        </xdr:txBody>
      </xdr:sp>
    </xdr:grpSp>
    <xdr:clientData/>
  </xdr:twoCellAnchor>
  <xdr:twoCellAnchor>
    <xdr:from>
      <xdr:col>0</xdr:col>
      <xdr:colOff>351692</xdr:colOff>
      <xdr:row>4</xdr:row>
      <xdr:rowOff>52754</xdr:rowOff>
    </xdr:from>
    <xdr:to>
      <xdr:col>1</xdr:col>
      <xdr:colOff>375137</xdr:colOff>
      <xdr:row>20</xdr:row>
      <xdr:rowOff>5861</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51692" y="779585"/>
          <a:ext cx="650630" cy="2860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2000">
              <a:solidFill>
                <a:schemeClr val="bg1">
                  <a:lumMod val="75000"/>
                </a:schemeClr>
              </a:solidFill>
            </a:rPr>
            <a:t>For Central Lab Use Only</a:t>
          </a:r>
        </a:p>
      </xdr:txBody>
    </xdr:sp>
    <xdr:clientData/>
  </xdr:twoCellAnchor>
  <xdr:twoCellAnchor>
    <xdr:from>
      <xdr:col>0</xdr:col>
      <xdr:colOff>351692</xdr:colOff>
      <xdr:row>28</xdr:row>
      <xdr:rowOff>35170</xdr:rowOff>
    </xdr:from>
    <xdr:to>
      <xdr:col>1</xdr:col>
      <xdr:colOff>375137</xdr:colOff>
      <xdr:row>43</xdr:row>
      <xdr:rowOff>169984</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351692" y="5122985"/>
          <a:ext cx="650630" cy="2860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2000">
              <a:solidFill>
                <a:schemeClr val="bg1">
                  <a:lumMod val="75000"/>
                </a:schemeClr>
              </a:solidFill>
            </a:rPr>
            <a:t>For Central Lab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7A20-F778-4E8C-A8A1-7C21FE6D0D28}">
  <sheetPr codeName="Sheet1">
    <pageSetUpPr autoPageBreaks="0" fitToPage="1"/>
  </sheetPr>
  <dimension ref="A1:U81"/>
  <sheetViews>
    <sheetView showGridLines="0" tabSelected="1" topLeftCell="A19" zoomScale="145" zoomScaleNormal="145" workbookViewId="0">
      <selection activeCell="C33" sqref="C33:I33"/>
    </sheetView>
  </sheetViews>
  <sheetFormatPr defaultColWidth="0" defaultRowHeight="15" zeroHeight="1" x14ac:dyDescent="0.25"/>
  <cols>
    <col min="1" max="9" width="9.140625" customWidth="1"/>
    <col min="10" max="10" width="20.85546875" customWidth="1"/>
    <col min="11" max="11" width="9.140625" customWidth="1"/>
    <col min="12" max="13" width="9.140625" hidden="1" customWidth="1"/>
    <col min="14" max="14" width="19" hidden="1" customWidth="1"/>
    <col min="15" max="15" width="19.28515625" hidden="1" customWidth="1"/>
    <col min="16" max="16" width="18.5703125" hidden="1" customWidth="1"/>
    <col min="17" max="17" width="19.42578125" hidden="1" customWidth="1"/>
    <col min="18" max="18" width="18.140625" hidden="1" customWidth="1"/>
    <col min="19" max="19" width="23.85546875" hidden="1" customWidth="1"/>
    <col min="20" max="21" width="35.28515625" hidden="1" customWidth="1"/>
    <col min="22" max="16384" width="9.140625" hidden="1"/>
  </cols>
  <sheetData>
    <row r="1" spans="3:21" x14ac:dyDescent="0.25"/>
    <row r="2" spans="3:21" x14ac:dyDescent="0.25"/>
    <row r="3" spans="3:21" x14ac:dyDescent="0.25"/>
    <row r="4" spans="3:21" x14ac:dyDescent="0.25"/>
    <row r="5" spans="3:21" x14ac:dyDescent="0.25">
      <c r="C5" s="15" t="s">
        <v>90</v>
      </c>
      <c r="D5" s="15"/>
      <c r="E5" s="15"/>
      <c r="F5" s="15"/>
      <c r="G5" s="15"/>
      <c r="H5" s="15"/>
      <c r="I5" s="15"/>
      <c r="J5" s="15"/>
    </row>
    <row r="6" spans="3:21" x14ac:dyDescent="0.25">
      <c r="C6" s="17"/>
      <c r="D6" s="17"/>
      <c r="E6" s="17"/>
      <c r="F6" s="17"/>
      <c r="G6" s="17"/>
      <c r="H6" s="17"/>
      <c r="I6" s="17"/>
      <c r="J6" s="17"/>
    </row>
    <row r="7" spans="3:21" x14ac:dyDescent="0.25">
      <c r="C7" s="16" t="s">
        <v>0</v>
      </c>
      <c r="D7" s="16"/>
      <c r="E7" s="16"/>
      <c r="F7" s="16"/>
      <c r="G7" s="16" t="s">
        <v>1</v>
      </c>
      <c r="H7" s="16"/>
      <c r="I7" s="16"/>
      <c r="J7" s="5" t="s">
        <v>2</v>
      </c>
      <c r="N7" s="11" t="s">
        <v>92</v>
      </c>
      <c r="O7" s="7">
        <v>1</v>
      </c>
      <c r="Q7" s="11" t="s">
        <v>93</v>
      </c>
      <c r="R7" s="7">
        <v>1</v>
      </c>
    </row>
    <row r="8" spans="3:21" x14ac:dyDescent="0.25">
      <c r="C8" s="14"/>
      <c r="D8" s="14"/>
      <c r="E8" s="14"/>
      <c r="F8" s="14"/>
      <c r="G8" s="14"/>
      <c r="H8" s="14"/>
      <c r="I8" s="14"/>
      <c r="J8" s="12" t="str">
        <f t="array" ref="J8">IF(OR($G$8=$O$10:$O$27),"North Central", IF(OR($G$8=$P$10:$P$20),"Northeast",IF(OR($G$8=$Q$10:$Q$29),"Northwest",IF(OR($G$8=$R$10:$R$16),"Southeast",IF(OR($G$8=$S$10:$S$25),"Southwest","Select a County")))))</f>
        <v>Select a County</v>
      </c>
    </row>
    <row r="9" spans="3:21" x14ac:dyDescent="0.25">
      <c r="C9" s="13" t="s">
        <v>3</v>
      </c>
      <c r="D9" s="13"/>
      <c r="E9" s="13"/>
      <c r="F9" s="13"/>
      <c r="G9" s="13"/>
      <c r="H9" s="13"/>
      <c r="I9" s="13"/>
      <c r="J9" s="2" t="s">
        <v>8</v>
      </c>
      <c r="N9" s="11" t="s">
        <v>12</v>
      </c>
      <c r="O9" s="11" t="s">
        <v>85</v>
      </c>
      <c r="P9" s="11" t="s">
        <v>86</v>
      </c>
      <c r="Q9" s="11" t="s">
        <v>87</v>
      </c>
      <c r="R9" s="11" t="s">
        <v>88</v>
      </c>
      <c r="S9" s="11" t="s">
        <v>89</v>
      </c>
      <c r="T9" s="11" t="s">
        <v>95</v>
      </c>
      <c r="U9" s="11" t="s">
        <v>96</v>
      </c>
    </row>
    <row r="10" spans="3:21" x14ac:dyDescent="0.25">
      <c r="C10" s="14"/>
      <c r="D10" s="14"/>
      <c r="E10" s="14"/>
      <c r="F10" s="14"/>
      <c r="G10" s="14"/>
      <c r="H10" s="14"/>
      <c r="I10" s="14"/>
      <c r="J10" s="8"/>
      <c r="N10" s="1" t="s">
        <v>13</v>
      </c>
      <c r="O10" t="s">
        <v>13</v>
      </c>
      <c r="P10" t="s">
        <v>17</v>
      </c>
      <c r="Q10" t="s">
        <v>14</v>
      </c>
      <c r="R10" t="s">
        <v>42</v>
      </c>
      <c r="S10" t="s">
        <v>23</v>
      </c>
      <c r="T10" t="str">
        <f>IF($O$7=1,"In-Line","Storage Tank")</f>
        <v>In-Line</v>
      </c>
      <c r="U10" t="str">
        <f>IF($R$7=1,"In-Line","Storage Tank")</f>
        <v>In-Line</v>
      </c>
    </row>
    <row r="11" spans="3:21" x14ac:dyDescent="0.25">
      <c r="C11" s="13" t="s">
        <v>97</v>
      </c>
      <c r="D11" s="13"/>
      <c r="E11" s="13"/>
      <c r="F11" s="13"/>
      <c r="G11" s="13"/>
      <c r="H11" s="13"/>
      <c r="I11" s="13"/>
      <c r="J11" s="2" t="s">
        <v>4</v>
      </c>
      <c r="N11" s="1" t="s">
        <v>14</v>
      </c>
      <c r="O11" t="s">
        <v>31</v>
      </c>
      <c r="P11" t="s">
        <v>20</v>
      </c>
      <c r="Q11" t="s">
        <v>15</v>
      </c>
      <c r="R11" t="s">
        <v>53</v>
      </c>
      <c r="S11" t="s">
        <v>24</v>
      </c>
      <c r="T11" t="str">
        <f>IF($O$7=1,"Truck Transport", "Applicator Truck")</f>
        <v>Truck Transport</v>
      </c>
      <c r="U11" t="str">
        <f>IF($R$7=1,"Truck Transport", "Applicator Truck")</f>
        <v>Truck Transport</v>
      </c>
    </row>
    <row r="12" spans="3:21" x14ac:dyDescent="0.25">
      <c r="C12" s="14"/>
      <c r="D12" s="14"/>
      <c r="E12" s="14"/>
      <c r="F12" s="14"/>
      <c r="G12" s="14"/>
      <c r="H12" s="14"/>
      <c r="I12" s="14"/>
      <c r="J12" s="9"/>
      <c r="N12" s="1" t="s">
        <v>15</v>
      </c>
      <c r="O12" t="s">
        <v>33</v>
      </c>
      <c r="P12" t="s">
        <v>27</v>
      </c>
      <c r="Q12" t="s">
        <v>16</v>
      </c>
      <c r="R12" t="s">
        <v>58</v>
      </c>
      <c r="S12" t="s">
        <v>25</v>
      </c>
    </row>
    <row r="13" spans="3:21" x14ac:dyDescent="0.25">
      <c r="C13" s="13" t="s">
        <v>5</v>
      </c>
      <c r="D13" s="13"/>
      <c r="E13" s="13"/>
      <c r="F13" s="13"/>
      <c r="G13" s="13"/>
      <c r="H13" s="13" t="s">
        <v>6</v>
      </c>
      <c r="I13" s="13"/>
      <c r="J13" s="13"/>
      <c r="K13" s="3"/>
      <c r="L13" s="3"/>
      <c r="N13" s="1" t="s">
        <v>16</v>
      </c>
      <c r="O13" t="s">
        <v>36</v>
      </c>
      <c r="P13" t="s">
        <v>32</v>
      </c>
      <c r="Q13" t="s">
        <v>18</v>
      </c>
      <c r="R13" t="s">
        <v>64</v>
      </c>
      <c r="S13" t="s">
        <v>26</v>
      </c>
    </row>
    <row r="14" spans="3:21" x14ac:dyDescent="0.25">
      <c r="C14" s="14"/>
      <c r="D14" s="14"/>
      <c r="E14" s="14"/>
      <c r="F14" s="14"/>
      <c r="G14" s="14"/>
      <c r="H14" s="14"/>
      <c r="I14" s="14"/>
      <c r="J14" s="14"/>
      <c r="K14" s="3"/>
      <c r="L14" s="3"/>
      <c r="N14" s="1" t="s">
        <v>17</v>
      </c>
      <c r="O14" t="s">
        <v>38</v>
      </c>
      <c r="P14" t="s">
        <v>43</v>
      </c>
      <c r="Q14" t="s">
        <v>19</v>
      </c>
      <c r="R14" t="s">
        <v>77</v>
      </c>
      <c r="S14" t="s">
        <v>34</v>
      </c>
    </row>
    <row r="15" spans="3:21" x14ac:dyDescent="0.25">
      <c r="C15" s="13" t="s">
        <v>94</v>
      </c>
      <c r="D15" s="13"/>
      <c r="E15" s="13"/>
      <c r="F15" s="13"/>
      <c r="G15" s="13"/>
      <c r="H15" s="13"/>
      <c r="I15" s="13"/>
      <c r="J15" s="13"/>
      <c r="K15" s="4"/>
      <c r="L15" s="4"/>
      <c r="N15" s="1" t="s">
        <v>18</v>
      </c>
      <c r="O15" t="s">
        <v>46</v>
      </c>
      <c r="P15" t="s">
        <v>48</v>
      </c>
      <c r="Q15" t="s">
        <v>21</v>
      </c>
      <c r="R15" t="s">
        <v>79</v>
      </c>
      <c r="S15" t="s">
        <v>35</v>
      </c>
    </row>
    <row r="16" spans="3:21" x14ac:dyDescent="0.25">
      <c r="C16" s="14"/>
      <c r="D16" s="14"/>
      <c r="E16" s="14"/>
      <c r="F16" s="14"/>
      <c r="G16" s="14"/>
      <c r="H16" s="14"/>
      <c r="I16" s="14"/>
      <c r="J16" s="14"/>
      <c r="K16" s="3"/>
      <c r="L16" s="3"/>
      <c r="N16" s="1" t="s">
        <v>19</v>
      </c>
      <c r="O16" t="s">
        <v>47</v>
      </c>
      <c r="P16" t="s">
        <v>50</v>
      </c>
      <c r="Q16" t="s">
        <v>22</v>
      </c>
      <c r="R16" t="s">
        <v>80</v>
      </c>
      <c r="S16" t="s">
        <v>37</v>
      </c>
    </row>
    <row r="17" spans="3:19" x14ac:dyDescent="0.25">
      <c r="C17" s="19" t="str">
        <f>IF($O$7=1,"Asphalt Binder PG Grade (i.e.: 58-28 S)","Emulsion Classification (i.e.: CRS-2P)")</f>
        <v>Asphalt Binder PG Grade (i.e.: 58-28 S)</v>
      </c>
      <c r="D17" s="19"/>
      <c r="E17" s="19"/>
      <c r="F17" s="19"/>
      <c r="G17" s="19"/>
      <c r="H17" s="19" t="str">
        <f>IF($O$7=1, "Quantity (In Tons, as stated on BOL)", "Quantity (In Gallons, as stated on BOL)")</f>
        <v>Quantity (In Tons, as stated on BOL)</v>
      </c>
      <c r="I17" s="19"/>
      <c r="J17" s="19"/>
      <c r="N17" s="1" t="s">
        <v>20</v>
      </c>
      <c r="O17" t="s">
        <v>49</v>
      </c>
      <c r="P17" t="s">
        <v>55</v>
      </c>
      <c r="Q17" t="s">
        <v>28</v>
      </c>
      <c r="S17" t="s">
        <v>40</v>
      </c>
    </row>
    <row r="18" spans="3:19" x14ac:dyDescent="0.25">
      <c r="C18" s="14"/>
      <c r="D18" s="14"/>
      <c r="E18" s="14"/>
      <c r="F18" s="14"/>
      <c r="G18" s="14"/>
      <c r="H18" s="14"/>
      <c r="I18" s="14"/>
      <c r="J18" s="14"/>
      <c r="N18" s="1" t="s">
        <v>21</v>
      </c>
      <c r="O18" t="s">
        <v>51</v>
      </c>
      <c r="P18" t="s">
        <v>57</v>
      </c>
      <c r="Q18" t="s">
        <v>29</v>
      </c>
      <c r="S18" t="s">
        <v>41</v>
      </c>
    </row>
    <row r="19" spans="3:19" x14ac:dyDescent="0.25">
      <c r="C19" s="13" t="s">
        <v>91</v>
      </c>
      <c r="D19" s="13"/>
      <c r="E19" s="13"/>
      <c r="F19" s="13"/>
      <c r="G19" s="13"/>
      <c r="H19" s="13"/>
      <c r="I19" s="13"/>
      <c r="J19" s="13"/>
      <c r="N19" s="1" t="s">
        <v>22</v>
      </c>
      <c r="O19" t="s">
        <v>52</v>
      </c>
      <c r="P19" t="s">
        <v>72</v>
      </c>
      <c r="Q19" t="s">
        <v>30</v>
      </c>
      <c r="S19" t="s">
        <v>44</v>
      </c>
    </row>
    <row r="20" spans="3:19" x14ac:dyDescent="0.25">
      <c r="C20" s="18"/>
      <c r="D20" s="18"/>
      <c r="E20" s="18"/>
      <c r="F20" s="18"/>
      <c r="G20" s="18"/>
      <c r="H20" s="18"/>
      <c r="I20" s="18"/>
      <c r="J20" s="18"/>
      <c r="N20" s="1" t="s">
        <v>23</v>
      </c>
      <c r="O20" t="s">
        <v>56</v>
      </c>
      <c r="P20" t="s">
        <v>83</v>
      </c>
      <c r="Q20" t="s">
        <v>39</v>
      </c>
      <c r="S20" t="s">
        <v>45</v>
      </c>
    </row>
    <row r="21" spans="3:19" x14ac:dyDescent="0.25">
      <c r="C21" s="13" t="s">
        <v>9</v>
      </c>
      <c r="D21" s="13"/>
      <c r="E21" s="13"/>
      <c r="F21" s="13"/>
      <c r="G21" s="13"/>
      <c r="H21" s="13"/>
      <c r="I21" s="13"/>
      <c r="J21" s="13"/>
      <c r="N21" s="1" t="s">
        <v>24</v>
      </c>
      <c r="O21" t="s">
        <v>62</v>
      </c>
      <c r="Q21" t="s">
        <v>59</v>
      </c>
      <c r="S21" t="s">
        <v>54</v>
      </c>
    </row>
    <row r="22" spans="3:19" x14ac:dyDescent="0.25">
      <c r="C22" s="14"/>
      <c r="D22" s="14"/>
      <c r="E22" s="14"/>
      <c r="F22" s="14"/>
      <c r="G22" s="14"/>
      <c r="H22" s="14"/>
      <c r="I22" s="14"/>
      <c r="J22" s="14"/>
      <c r="N22" s="1" t="s">
        <v>25</v>
      </c>
      <c r="O22" t="s">
        <v>63</v>
      </c>
      <c r="Q22" t="s">
        <v>60</v>
      </c>
      <c r="S22" t="s">
        <v>65</v>
      </c>
    </row>
    <row r="23" spans="3:19" x14ac:dyDescent="0.25">
      <c r="C23" s="13" t="s">
        <v>7</v>
      </c>
      <c r="D23" s="13"/>
      <c r="E23" s="13"/>
      <c r="F23" s="13"/>
      <c r="G23" s="13"/>
      <c r="H23" s="13"/>
      <c r="I23" s="13"/>
      <c r="J23" s="13"/>
      <c r="N23" s="1" t="s">
        <v>26</v>
      </c>
      <c r="O23" t="s">
        <v>71</v>
      </c>
      <c r="Q23" t="s">
        <v>61</v>
      </c>
      <c r="S23" t="s">
        <v>66</v>
      </c>
    </row>
    <row r="24" spans="3:19" x14ac:dyDescent="0.25">
      <c r="C24" s="14"/>
      <c r="D24" s="14"/>
      <c r="E24" s="14"/>
      <c r="F24" s="14"/>
      <c r="G24" s="14"/>
      <c r="H24" s="14"/>
      <c r="I24" s="14"/>
      <c r="J24" s="14"/>
      <c r="N24" s="1" t="s">
        <v>27</v>
      </c>
      <c r="O24" t="s">
        <v>76</v>
      </c>
      <c r="Q24" t="s">
        <v>67</v>
      </c>
      <c r="S24" t="s">
        <v>69</v>
      </c>
    </row>
    <row r="25" spans="3:19" x14ac:dyDescent="0.25">
      <c r="C25" s="13" t="s">
        <v>10</v>
      </c>
      <c r="D25" s="13"/>
      <c r="E25" s="13"/>
      <c r="F25" s="13"/>
      <c r="G25" s="13"/>
      <c r="H25" s="13" t="s">
        <v>11</v>
      </c>
      <c r="I25" s="13"/>
      <c r="J25" s="13"/>
      <c r="N25" s="1" t="s">
        <v>28</v>
      </c>
      <c r="O25" t="s">
        <v>81</v>
      </c>
      <c r="Q25" t="s">
        <v>70</v>
      </c>
      <c r="S25" t="s">
        <v>75</v>
      </c>
    </row>
    <row r="26" spans="3:19" x14ac:dyDescent="0.25">
      <c r="C26" s="14"/>
      <c r="D26" s="14"/>
      <c r="E26" s="14"/>
      <c r="F26" s="14"/>
      <c r="G26" s="14"/>
      <c r="H26" s="14"/>
      <c r="I26" s="14"/>
      <c r="J26" s="14"/>
      <c r="N26" s="1" t="s">
        <v>29</v>
      </c>
      <c r="O26" t="s">
        <v>82</v>
      </c>
      <c r="Q26" t="s">
        <v>68</v>
      </c>
    </row>
    <row r="27" spans="3:19" x14ac:dyDescent="0.25">
      <c r="C27" s="6"/>
      <c r="D27" s="6"/>
      <c r="E27" s="6"/>
      <c r="F27" s="6"/>
      <c r="G27" s="6"/>
      <c r="H27" s="6"/>
      <c r="I27" s="6"/>
      <c r="J27" s="6"/>
      <c r="N27" s="1" t="s">
        <v>30</v>
      </c>
      <c r="O27" t="s">
        <v>84</v>
      </c>
      <c r="Q27" t="s">
        <v>73</v>
      </c>
    </row>
    <row r="28" spans="3:19" x14ac:dyDescent="0.25">
      <c r="N28" s="1" t="s">
        <v>31</v>
      </c>
      <c r="Q28" t="s">
        <v>74</v>
      </c>
    </row>
    <row r="29" spans="3:19" x14ac:dyDescent="0.25">
      <c r="C29" s="15" t="s">
        <v>90</v>
      </c>
      <c r="D29" s="15"/>
      <c r="E29" s="15"/>
      <c r="F29" s="15"/>
      <c r="G29" s="15"/>
      <c r="H29" s="15"/>
      <c r="I29" s="15"/>
      <c r="J29" s="15"/>
      <c r="N29" s="1" t="s">
        <v>32</v>
      </c>
      <c r="Q29" t="s">
        <v>78</v>
      </c>
    </row>
    <row r="30" spans="3:19" x14ac:dyDescent="0.25">
      <c r="C30" s="17"/>
      <c r="D30" s="17"/>
      <c r="E30" s="17"/>
      <c r="F30" s="17"/>
      <c r="G30" s="17"/>
      <c r="H30" s="17"/>
      <c r="I30" s="17"/>
      <c r="J30" s="17"/>
      <c r="N30" s="1" t="s">
        <v>33</v>
      </c>
    </row>
    <row r="31" spans="3:19" x14ac:dyDescent="0.25">
      <c r="C31" s="16" t="s">
        <v>0</v>
      </c>
      <c r="D31" s="16"/>
      <c r="E31" s="16"/>
      <c r="F31" s="16"/>
      <c r="G31" s="16" t="s">
        <v>1</v>
      </c>
      <c r="H31" s="16"/>
      <c r="I31" s="16"/>
      <c r="J31" s="5" t="s">
        <v>2</v>
      </c>
      <c r="N31" s="1" t="s">
        <v>34</v>
      </c>
    </row>
    <row r="32" spans="3:19" x14ac:dyDescent="0.25">
      <c r="C32" s="20" t="str">
        <f>IF(C8="","",C8)</f>
        <v/>
      </c>
      <c r="D32" s="20"/>
      <c r="E32" s="20"/>
      <c r="F32" s="20"/>
      <c r="G32" s="20" t="str">
        <f>IF(G8="","",G8)</f>
        <v/>
      </c>
      <c r="H32" s="20"/>
      <c r="I32" s="20"/>
      <c r="J32" s="10" t="str">
        <f t="array" ref="J32">IF(OR($G$32=$O$10:$O$27),"North Central", IF(OR($G$32=$P$10:$P$20),"Northeast",IF(OR($G$32=$Q$10:$Q$29),"Northwest",IF(OR($G$32=$R$10:$R$16),"Southeast",IF(OR($G$32=$S$10:$S$25),"Southwest","Select a County")))))</f>
        <v>Select a County</v>
      </c>
      <c r="N32" s="1" t="s">
        <v>35</v>
      </c>
    </row>
    <row r="33" spans="3:14" x14ac:dyDescent="0.25">
      <c r="C33" s="13" t="s">
        <v>3</v>
      </c>
      <c r="D33" s="13"/>
      <c r="E33" s="13"/>
      <c r="F33" s="13"/>
      <c r="G33" s="13"/>
      <c r="H33" s="13"/>
      <c r="I33" s="13"/>
      <c r="J33" s="2" t="s">
        <v>8</v>
      </c>
      <c r="N33" s="1" t="s">
        <v>36</v>
      </c>
    </row>
    <row r="34" spans="3:14" x14ac:dyDescent="0.25">
      <c r="C34" s="20" t="str">
        <f>IF(C10="","",C10)</f>
        <v/>
      </c>
      <c r="D34" s="20"/>
      <c r="E34" s="20"/>
      <c r="F34" s="20"/>
      <c r="G34" s="20"/>
      <c r="H34" s="20"/>
      <c r="I34" s="20"/>
      <c r="J34" s="8"/>
      <c r="N34" s="1" t="s">
        <v>37</v>
      </c>
    </row>
    <row r="35" spans="3:14" x14ac:dyDescent="0.25">
      <c r="C35" s="13" t="s">
        <v>97</v>
      </c>
      <c r="D35" s="13"/>
      <c r="E35" s="13"/>
      <c r="F35" s="13"/>
      <c r="G35" s="13"/>
      <c r="H35" s="13"/>
      <c r="I35" s="13"/>
      <c r="J35" s="2" t="s">
        <v>4</v>
      </c>
      <c r="N35" s="1" t="s">
        <v>38</v>
      </c>
    </row>
    <row r="36" spans="3:14" x14ac:dyDescent="0.25">
      <c r="C36" s="20" t="str">
        <f>IF(C12="","",C12)</f>
        <v/>
      </c>
      <c r="D36" s="20"/>
      <c r="E36" s="20"/>
      <c r="F36" s="20"/>
      <c r="G36" s="20"/>
      <c r="H36" s="20"/>
      <c r="I36" s="20"/>
      <c r="J36" s="10" t="str">
        <f>IF(J12="","",J12)</f>
        <v/>
      </c>
      <c r="N36" s="1" t="s">
        <v>39</v>
      </c>
    </row>
    <row r="37" spans="3:14" x14ac:dyDescent="0.25">
      <c r="C37" s="13" t="s">
        <v>5</v>
      </c>
      <c r="D37" s="13"/>
      <c r="E37" s="13"/>
      <c r="F37" s="13"/>
      <c r="G37" s="13"/>
      <c r="H37" s="13" t="s">
        <v>6</v>
      </c>
      <c r="I37" s="13"/>
      <c r="J37" s="13"/>
      <c r="N37" s="1" t="s">
        <v>40</v>
      </c>
    </row>
    <row r="38" spans="3:14" x14ac:dyDescent="0.25">
      <c r="C38" s="20" t="str">
        <f>IF(C14="","",C14)</f>
        <v/>
      </c>
      <c r="D38" s="20"/>
      <c r="E38" s="20"/>
      <c r="F38" s="20"/>
      <c r="G38" s="20"/>
      <c r="H38" s="20" t="str">
        <f>IF(H14="","",H14)</f>
        <v/>
      </c>
      <c r="I38" s="20"/>
      <c r="J38" s="20"/>
      <c r="N38" s="1" t="s">
        <v>41</v>
      </c>
    </row>
    <row r="39" spans="3:14" x14ac:dyDescent="0.25">
      <c r="C39" s="13" t="s">
        <v>94</v>
      </c>
      <c r="D39" s="13"/>
      <c r="E39" s="13"/>
      <c r="F39" s="13"/>
      <c r="G39" s="13"/>
      <c r="H39" s="13"/>
      <c r="I39" s="13"/>
      <c r="J39" s="13"/>
      <c r="N39" s="1" t="s">
        <v>42</v>
      </c>
    </row>
    <row r="40" spans="3:14" x14ac:dyDescent="0.25">
      <c r="C40" s="20" t="str">
        <f>IF(C16="","",C16)</f>
        <v/>
      </c>
      <c r="D40" s="20"/>
      <c r="E40" s="20"/>
      <c r="F40" s="20"/>
      <c r="G40" s="20"/>
      <c r="H40" s="20"/>
      <c r="I40" s="20"/>
      <c r="J40" s="20"/>
      <c r="N40" s="1" t="s">
        <v>43</v>
      </c>
    </row>
    <row r="41" spans="3:14" x14ac:dyDescent="0.25">
      <c r="C41" s="19" t="str">
        <f>IF($R$7=1,"Asphalt Binder PG Grade (i.e.: 58-28 S)","Emulsion Classification (i.e.: CRS-2P)")</f>
        <v>Asphalt Binder PG Grade (i.e.: 58-28 S)</v>
      </c>
      <c r="D41" s="19"/>
      <c r="E41" s="19"/>
      <c r="F41" s="19"/>
      <c r="G41" s="19"/>
      <c r="H41" s="19" t="str">
        <f>IF($R$7=1, "Quantity (In Tons, as stated on BOL)", "Quantity (In Gallons, as stated on BOL)")</f>
        <v>Quantity (In Tons, as stated on BOL)</v>
      </c>
      <c r="I41" s="19"/>
      <c r="J41" s="19"/>
      <c r="N41" s="1" t="s">
        <v>44</v>
      </c>
    </row>
    <row r="42" spans="3:14" x14ac:dyDescent="0.25">
      <c r="C42" s="14"/>
      <c r="D42" s="14"/>
      <c r="E42" s="14"/>
      <c r="F42" s="14"/>
      <c r="G42" s="14"/>
      <c r="H42" s="14"/>
      <c r="I42" s="14"/>
      <c r="J42" s="14"/>
      <c r="N42" s="1" t="s">
        <v>45</v>
      </c>
    </row>
    <row r="43" spans="3:14" x14ac:dyDescent="0.25">
      <c r="C43" s="13" t="s">
        <v>91</v>
      </c>
      <c r="D43" s="13"/>
      <c r="E43" s="13"/>
      <c r="F43" s="13"/>
      <c r="G43" s="13"/>
      <c r="H43" s="13"/>
      <c r="I43" s="13"/>
      <c r="J43" s="13"/>
      <c r="N43" s="1" t="s">
        <v>46</v>
      </c>
    </row>
    <row r="44" spans="3:14" x14ac:dyDescent="0.25">
      <c r="C44" s="18"/>
      <c r="D44" s="18"/>
      <c r="E44" s="18"/>
      <c r="F44" s="18"/>
      <c r="G44" s="18"/>
      <c r="H44" s="18"/>
      <c r="I44" s="18"/>
      <c r="J44" s="18"/>
      <c r="N44" s="1" t="s">
        <v>47</v>
      </c>
    </row>
    <row r="45" spans="3:14" x14ac:dyDescent="0.25">
      <c r="C45" s="13" t="s">
        <v>9</v>
      </c>
      <c r="D45" s="13"/>
      <c r="E45" s="13"/>
      <c r="F45" s="13"/>
      <c r="G45" s="13"/>
      <c r="H45" s="13"/>
      <c r="I45" s="13"/>
      <c r="J45" s="13"/>
      <c r="N45" s="1" t="s">
        <v>48</v>
      </c>
    </row>
    <row r="46" spans="3:14" x14ac:dyDescent="0.25">
      <c r="C46" s="14"/>
      <c r="D46" s="14"/>
      <c r="E46" s="14"/>
      <c r="F46" s="14"/>
      <c r="G46" s="14"/>
      <c r="H46" s="14"/>
      <c r="I46" s="14"/>
      <c r="J46" s="14"/>
      <c r="N46" s="1" t="s">
        <v>49</v>
      </c>
    </row>
    <row r="47" spans="3:14" x14ac:dyDescent="0.25">
      <c r="C47" s="13" t="s">
        <v>7</v>
      </c>
      <c r="D47" s="13"/>
      <c r="E47" s="13"/>
      <c r="F47" s="13"/>
      <c r="G47" s="13"/>
      <c r="H47" s="13"/>
      <c r="I47" s="13"/>
      <c r="J47" s="13"/>
      <c r="N47" s="1" t="s">
        <v>50</v>
      </c>
    </row>
    <row r="48" spans="3:14" x14ac:dyDescent="0.25">
      <c r="C48" s="14"/>
      <c r="D48" s="14"/>
      <c r="E48" s="14"/>
      <c r="F48" s="14"/>
      <c r="G48" s="14"/>
      <c r="H48" s="14"/>
      <c r="I48" s="14"/>
      <c r="J48" s="14"/>
      <c r="N48" s="1" t="s">
        <v>51</v>
      </c>
    </row>
    <row r="49" spans="3:14" x14ac:dyDescent="0.25">
      <c r="C49" s="13" t="s">
        <v>10</v>
      </c>
      <c r="D49" s="13"/>
      <c r="E49" s="13"/>
      <c r="F49" s="13"/>
      <c r="G49" s="13"/>
      <c r="H49" s="13" t="s">
        <v>11</v>
      </c>
      <c r="I49" s="13"/>
      <c r="J49" s="13"/>
      <c r="N49" s="1" t="s">
        <v>52</v>
      </c>
    </row>
    <row r="50" spans="3:14" x14ac:dyDescent="0.25">
      <c r="C50" s="14"/>
      <c r="D50" s="14"/>
      <c r="E50" s="14"/>
      <c r="F50" s="14"/>
      <c r="G50" s="14"/>
      <c r="H50" s="14"/>
      <c r="I50" s="14"/>
      <c r="J50" s="14"/>
      <c r="N50" s="1" t="s">
        <v>53</v>
      </c>
    </row>
    <row r="51" spans="3:14" x14ac:dyDescent="0.25">
      <c r="N51" s="1" t="s">
        <v>54</v>
      </c>
    </row>
    <row r="52" spans="3:14" hidden="1" x14ac:dyDescent="0.25">
      <c r="N52" s="1" t="s">
        <v>55</v>
      </c>
    </row>
    <row r="53" spans="3:14" hidden="1" x14ac:dyDescent="0.25">
      <c r="N53" s="1" t="s">
        <v>56</v>
      </c>
    </row>
    <row r="54" spans="3:14" hidden="1" x14ac:dyDescent="0.25">
      <c r="N54" s="1" t="s">
        <v>57</v>
      </c>
    </row>
    <row r="55" spans="3:14" hidden="1" x14ac:dyDescent="0.25">
      <c r="N55" s="1" t="s">
        <v>58</v>
      </c>
    </row>
    <row r="56" spans="3:14" hidden="1" x14ac:dyDescent="0.25">
      <c r="N56" s="1" t="s">
        <v>59</v>
      </c>
    </row>
    <row r="57" spans="3:14" hidden="1" x14ac:dyDescent="0.25">
      <c r="N57" s="1" t="s">
        <v>60</v>
      </c>
    </row>
    <row r="58" spans="3:14" hidden="1" x14ac:dyDescent="0.25">
      <c r="N58" s="1" t="s">
        <v>61</v>
      </c>
    </row>
    <row r="59" spans="3:14" hidden="1" x14ac:dyDescent="0.25">
      <c r="N59" s="1" t="s">
        <v>62</v>
      </c>
    </row>
    <row r="60" spans="3:14" hidden="1" x14ac:dyDescent="0.25">
      <c r="N60" s="1" t="s">
        <v>63</v>
      </c>
    </row>
    <row r="61" spans="3:14" hidden="1" x14ac:dyDescent="0.25">
      <c r="N61" s="1" t="s">
        <v>64</v>
      </c>
    </row>
    <row r="62" spans="3:14" hidden="1" x14ac:dyDescent="0.25">
      <c r="N62" s="1" t="s">
        <v>65</v>
      </c>
    </row>
    <row r="63" spans="3:14" hidden="1" x14ac:dyDescent="0.25">
      <c r="N63" s="1" t="s">
        <v>66</v>
      </c>
    </row>
    <row r="64" spans="3:14" hidden="1" x14ac:dyDescent="0.25">
      <c r="N64" s="1" t="s">
        <v>67</v>
      </c>
    </row>
    <row r="65" spans="14:14" hidden="1" x14ac:dyDescent="0.25">
      <c r="N65" s="1" t="s">
        <v>69</v>
      </c>
    </row>
    <row r="66" spans="14:14" hidden="1" x14ac:dyDescent="0.25">
      <c r="N66" s="1" t="s">
        <v>70</v>
      </c>
    </row>
    <row r="67" spans="14:14" hidden="1" x14ac:dyDescent="0.25">
      <c r="N67" s="1" t="s">
        <v>71</v>
      </c>
    </row>
    <row r="68" spans="14:14" hidden="1" x14ac:dyDescent="0.25">
      <c r="N68" s="1" t="s">
        <v>72</v>
      </c>
    </row>
    <row r="69" spans="14:14" hidden="1" x14ac:dyDescent="0.25">
      <c r="N69" s="1" t="s">
        <v>68</v>
      </c>
    </row>
    <row r="70" spans="14:14" hidden="1" x14ac:dyDescent="0.25">
      <c r="N70" s="1" t="s">
        <v>73</v>
      </c>
    </row>
    <row r="71" spans="14:14" hidden="1" x14ac:dyDescent="0.25">
      <c r="N71" s="1" t="s">
        <v>74</v>
      </c>
    </row>
    <row r="72" spans="14:14" hidden="1" x14ac:dyDescent="0.25">
      <c r="N72" s="1" t="s">
        <v>75</v>
      </c>
    </row>
    <row r="73" spans="14:14" hidden="1" x14ac:dyDescent="0.25">
      <c r="N73" s="1" t="s">
        <v>76</v>
      </c>
    </row>
    <row r="74" spans="14:14" hidden="1" x14ac:dyDescent="0.25">
      <c r="N74" s="1" t="s">
        <v>77</v>
      </c>
    </row>
    <row r="75" spans="14:14" hidden="1" x14ac:dyDescent="0.25">
      <c r="N75" s="1" t="s">
        <v>78</v>
      </c>
    </row>
    <row r="76" spans="14:14" hidden="1" x14ac:dyDescent="0.25">
      <c r="N76" s="1" t="s">
        <v>79</v>
      </c>
    </row>
    <row r="77" spans="14:14" hidden="1" x14ac:dyDescent="0.25">
      <c r="N77" s="1" t="s">
        <v>80</v>
      </c>
    </row>
    <row r="78" spans="14:14" hidden="1" x14ac:dyDescent="0.25">
      <c r="N78" s="1" t="s">
        <v>81</v>
      </c>
    </row>
    <row r="79" spans="14:14" hidden="1" x14ac:dyDescent="0.25">
      <c r="N79" s="1" t="s">
        <v>82</v>
      </c>
    </row>
    <row r="80" spans="14:14" hidden="1" x14ac:dyDescent="0.25">
      <c r="N80" s="1" t="s">
        <v>83</v>
      </c>
    </row>
    <row r="81" spans="14:14" hidden="1" x14ac:dyDescent="0.25">
      <c r="N81" s="1" t="s">
        <v>84</v>
      </c>
    </row>
  </sheetData>
  <sheetProtection formatCells="0" formatColumns="0" formatRows="0" insertColumns="0" insertRows="0" insertHyperlinks="0" deleteColumns="0" deleteRows="0" sort="0" autoFilter="0" pivotTables="0"/>
  <mergeCells count="60">
    <mergeCell ref="C50:G50"/>
    <mergeCell ref="H50:J50"/>
    <mergeCell ref="C46:J46"/>
    <mergeCell ref="C47:J47"/>
    <mergeCell ref="C48:J48"/>
    <mergeCell ref="C49:G49"/>
    <mergeCell ref="H49:J49"/>
    <mergeCell ref="C42:G42"/>
    <mergeCell ref="H42:J42"/>
    <mergeCell ref="C43:J43"/>
    <mergeCell ref="C44:J44"/>
    <mergeCell ref="C45:J45"/>
    <mergeCell ref="C38:G38"/>
    <mergeCell ref="H38:J38"/>
    <mergeCell ref="C39:J39"/>
    <mergeCell ref="C40:J40"/>
    <mergeCell ref="C41:G41"/>
    <mergeCell ref="H41:J41"/>
    <mergeCell ref="C33:I33"/>
    <mergeCell ref="C34:I34"/>
    <mergeCell ref="C35:I35"/>
    <mergeCell ref="C36:I36"/>
    <mergeCell ref="C37:G37"/>
    <mergeCell ref="H37:J37"/>
    <mergeCell ref="C30:J30"/>
    <mergeCell ref="C31:F31"/>
    <mergeCell ref="G31:I31"/>
    <mergeCell ref="C32:F32"/>
    <mergeCell ref="G32:I32"/>
    <mergeCell ref="H13:J13"/>
    <mergeCell ref="H14:J14"/>
    <mergeCell ref="C25:G25"/>
    <mergeCell ref="C29:J29"/>
    <mergeCell ref="C26:G26"/>
    <mergeCell ref="C14:G14"/>
    <mergeCell ref="C13:G13"/>
    <mergeCell ref="H26:J26"/>
    <mergeCell ref="C19:J19"/>
    <mergeCell ref="C20:J20"/>
    <mergeCell ref="C17:G17"/>
    <mergeCell ref="C18:G18"/>
    <mergeCell ref="H17:J17"/>
    <mergeCell ref="H18:J18"/>
    <mergeCell ref="C15:J15"/>
    <mergeCell ref="C16:J16"/>
    <mergeCell ref="C5:J5"/>
    <mergeCell ref="C9:I9"/>
    <mergeCell ref="C10:I10"/>
    <mergeCell ref="C11:I11"/>
    <mergeCell ref="C12:I12"/>
    <mergeCell ref="C7:F7"/>
    <mergeCell ref="C8:F8"/>
    <mergeCell ref="G7:I7"/>
    <mergeCell ref="G8:I8"/>
    <mergeCell ref="C6:J6"/>
    <mergeCell ref="C21:J21"/>
    <mergeCell ref="C22:J22"/>
    <mergeCell ref="H25:J25"/>
    <mergeCell ref="C23:J23"/>
    <mergeCell ref="C24:J24"/>
  </mergeCells>
  <dataValidations count="9">
    <dataValidation type="list" allowBlank="1" showInputMessage="1" showErrorMessage="1" promptTitle="County" prompt="Select a county from the dropdown menu. You may also type the name, incorrect spelling will not be accepted." sqref="G8:I8" xr:uid="{2696DC1A-D739-4F62-A5EC-CB8DB6DB00FB}">
      <formula1>$N$10:$N$81</formula1>
    </dataValidation>
    <dataValidation allowBlank="1" showInputMessage="1" showErrorMessage="1" promptTitle="Project ID" prompt="Enter the project ID here. It should be typed in the following format: ####-##-##." sqref="C8:F8 C32:F32" xr:uid="{51D8213D-9FD3-4905-BBA4-A942AA175BC5}"/>
    <dataValidation allowBlank="1" showInputMessage="1" showErrorMessage="1" promptTitle="Supplier" prompt="Enter the asphalt/emulsion sample supplier name here. For example: Flint Hills - Dubuque, IA." sqref="C22:J22 C46:J46" xr:uid="{168A9426-E712-454A-9953-29519D74C81F}"/>
    <dataValidation allowBlank="1" showInputMessage="1" showErrorMessage="1" promptTitle="Region" prompt="The region will autofill when you select a county from the dropdown menu to the left. You may also override the automatic region selection if necessary by simply typing the region in the box. " sqref="J8" xr:uid="{AF8EC622-C9F5-43D5-9781-9E81055891E2}"/>
    <dataValidation allowBlank="1" showInputMessage="1" showErrorMessage="1" promptTitle="Limits" prompt="The limits should be entered as stated in the project documents." sqref="C12:I12 C36:I36" xr:uid="{64118547-A1BC-435D-893A-D2C619321CC0}"/>
    <dataValidation type="list" allowBlank="1" showInputMessage="1" showErrorMessage="1" promptTitle="Asphalt Product Sampled From" prompt="Select either &quot;In-Line&quot; or &quot;Truck Transport&quot; from the dropdown menu." sqref="C44:J44" xr:uid="{567DD3C8-16DC-40E4-AF23-91AA2746C8B3}">
      <formula1>$U$10:$U$11</formula1>
    </dataValidation>
    <dataValidation allowBlank="1" showInputMessage="1" showErrorMessage="1" promptTitle="County" prompt="This will duplicate from the form above." sqref="G32:I32" xr:uid="{63C24B98-6938-4A42-B770-BD595B1EB50D}"/>
    <dataValidation type="list" allowBlank="1" showInputMessage="1" showErrorMessage="1" promptTitle="Asphalt Product Sampled From" prompt="Select either &quot;In-Line&quot; or &quot;Truck Transport&quot; from the dropdown menu." sqref="C20:J20" xr:uid="{E18666E0-8E46-4EA9-85A9-44812324D0C5}">
      <formula1>$T$10:$T$11</formula1>
    </dataValidation>
    <dataValidation allowBlank="1" showInputMessage="1" showErrorMessage="1" promptTitle="Region" prompt="The region will autofill from the county selected in the form above." sqref="J32" xr:uid="{3EBAC4C3-AB69-4B68-B1C8-A007E51EF49E}"/>
  </dataValidations>
  <pageMargins left="0.7" right="0.7" top="0.75" bottom="0.75" header="0.3" footer="0.3"/>
  <pageSetup scale="81"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Option Button 29">
              <controlPr defaultSize="0" autoFill="0" autoLine="0" autoPict="0">
                <anchor moveWithCells="1">
                  <from>
                    <xdr:col>2</xdr:col>
                    <xdr:colOff>28575</xdr:colOff>
                    <xdr:row>4</xdr:row>
                    <xdr:rowOff>180975</xdr:rowOff>
                  </from>
                  <to>
                    <xdr:col>4</xdr:col>
                    <xdr:colOff>171450</xdr:colOff>
                    <xdr:row>6</xdr:row>
                    <xdr:rowOff>19050</xdr:rowOff>
                  </to>
                </anchor>
              </controlPr>
            </control>
          </mc:Choice>
        </mc:AlternateContent>
        <mc:AlternateContent xmlns:mc="http://schemas.openxmlformats.org/markup-compatibility/2006">
          <mc:Choice Requires="x14">
            <control shapeId="1054" r:id="rId5" name="Option Button 30">
              <controlPr defaultSize="0" autoFill="0" autoLine="0" autoPict="0">
                <anchor moveWithCells="1">
                  <from>
                    <xdr:col>4</xdr:col>
                    <xdr:colOff>171450</xdr:colOff>
                    <xdr:row>4</xdr:row>
                    <xdr:rowOff>180975</xdr:rowOff>
                  </from>
                  <to>
                    <xdr:col>7</xdr:col>
                    <xdr:colOff>133350</xdr:colOff>
                    <xdr:row>6</xdr:row>
                    <xdr:rowOff>9525</xdr:rowOff>
                  </to>
                </anchor>
              </controlPr>
            </control>
          </mc:Choice>
        </mc:AlternateContent>
        <mc:AlternateContent xmlns:mc="http://schemas.openxmlformats.org/markup-compatibility/2006">
          <mc:Choice Requires="x14">
            <control shapeId="1055" r:id="rId6" name="Group Box 31">
              <controlPr defaultSize="0" autoFill="0" autoPict="0">
                <anchor moveWithCells="1">
                  <from>
                    <xdr:col>2</xdr:col>
                    <xdr:colOff>0</xdr:colOff>
                    <xdr:row>4</xdr:row>
                    <xdr:rowOff>0</xdr:rowOff>
                  </from>
                  <to>
                    <xdr:col>10</xdr:col>
                    <xdr:colOff>0</xdr:colOff>
                    <xdr:row>25</xdr:row>
                    <xdr:rowOff>190500</xdr:rowOff>
                  </to>
                </anchor>
              </controlPr>
            </control>
          </mc:Choice>
        </mc:AlternateContent>
        <mc:AlternateContent xmlns:mc="http://schemas.openxmlformats.org/markup-compatibility/2006">
          <mc:Choice Requires="x14">
            <control shapeId="1056" r:id="rId7" name="Option Button 32">
              <controlPr defaultSize="0" autoFill="0" autoLine="0" autoPict="0">
                <anchor moveWithCells="1">
                  <from>
                    <xdr:col>2</xdr:col>
                    <xdr:colOff>28575</xdr:colOff>
                    <xdr:row>28</xdr:row>
                    <xdr:rowOff>180975</xdr:rowOff>
                  </from>
                  <to>
                    <xdr:col>4</xdr:col>
                    <xdr:colOff>171450</xdr:colOff>
                    <xdr:row>30</xdr:row>
                    <xdr:rowOff>19050</xdr:rowOff>
                  </to>
                </anchor>
              </controlPr>
            </control>
          </mc:Choice>
        </mc:AlternateContent>
        <mc:AlternateContent xmlns:mc="http://schemas.openxmlformats.org/markup-compatibility/2006">
          <mc:Choice Requires="x14">
            <control shapeId="1057" r:id="rId8" name="Option Button 33">
              <controlPr defaultSize="0" autoFill="0" autoLine="0" autoPict="0">
                <anchor moveWithCells="1">
                  <from>
                    <xdr:col>4</xdr:col>
                    <xdr:colOff>171450</xdr:colOff>
                    <xdr:row>28</xdr:row>
                    <xdr:rowOff>180975</xdr:rowOff>
                  </from>
                  <to>
                    <xdr:col>7</xdr:col>
                    <xdr:colOff>133350</xdr:colOff>
                    <xdr:row>30</xdr:row>
                    <xdr:rowOff>9525</xdr:rowOff>
                  </to>
                </anchor>
              </controlPr>
            </control>
          </mc:Choice>
        </mc:AlternateContent>
        <mc:AlternateContent xmlns:mc="http://schemas.openxmlformats.org/markup-compatibility/2006">
          <mc:Choice Requires="x14">
            <control shapeId="1059" r:id="rId9" name="Group Box 35">
              <controlPr defaultSize="0" autoFill="0" autoPict="0">
                <anchor moveWithCells="1">
                  <from>
                    <xdr:col>2</xdr:col>
                    <xdr:colOff>0</xdr:colOff>
                    <xdr:row>28</xdr:row>
                    <xdr:rowOff>0</xdr:rowOff>
                  </from>
                  <to>
                    <xdr:col>10</xdr:col>
                    <xdr:colOff>0</xdr:colOff>
                    <xdr:row>50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3C7B2B6-FA1E-448B-BFD6-35B341ACF016}"/>
</file>

<file path=customXml/itemProps2.xml><?xml version="1.0" encoding="utf-8"?>
<ds:datastoreItem xmlns:ds="http://schemas.openxmlformats.org/officeDocument/2006/customXml" ds:itemID="{9E07ECF6-B26F-4464-B806-79FE83DC31C3}"/>
</file>

<file path=customXml/itemProps3.xml><?xml version="1.0" encoding="utf-8"?>
<ds:datastoreItem xmlns:ds="http://schemas.openxmlformats.org/officeDocument/2006/customXml" ds:itemID="{AD8A996B-2A41-4875-82BD-7D67E7AA16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DT1352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Asphalt Shipping Test</dc:title>
  <dc:creator>WisDOT</dc:creator>
  <cp:lastModifiedBy>GOLLAPUDI, SRI TEJA</cp:lastModifiedBy>
  <cp:lastPrinted>2022-11-01T16:58:14Z</cp:lastPrinted>
  <dcterms:created xsi:type="dcterms:W3CDTF">2020-05-13T18:53:12Z</dcterms:created>
  <dcterms:modified xsi:type="dcterms:W3CDTF">2022-11-09T21:28:35Z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