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opMgt\Estimating Webpage Files\Estimating Tools\"/>
    </mc:Choice>
  </mc:AlternateContent>
  <xr:revisionPtr revIDLastSave="0" documentId="13_ncr:1_{DD8FA2A9-81C1-45DA-8637-734269FFC8CC}" xr6:coauthVersionLast="45" xr6:coauthVersionMax="45" xr10:uidLastSave="{00000000-0000-0000-0000-000000000000}"/>
  <bookViews>
    <workbookView xWindow="-108" yWindow="-108" windowWidth="23256" windowHeight="12576" tabRatio="842" activeTab="1" xr2:uid="{95C9DE1E-6D84-4F23-B0CD-14AE80503246}"/>
  </bookViews>
  <sheets>
    <sheet name="Example - Initial Pasting" sheetId="1" r:id="rId1"/>
    <sheet name="Example - Complete" sheetId="9" r:id="rId2"/>
    <sheet name="Conversion Example" sheetId="10" r:id="rId3"/>
  </sheets>
  <definedNames>
    <definedName name="_xlnm._FilterDatabase" localSheetId="2" hidden="1">'Conversion Example'!$A$18:$N$237</definedName>
    <definedName name="_xlnm._FilterDatabase" localSheetId="1" hidden="1">'Example - Complete'!$A$18:$K$237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0" l="1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213" i="10"/>
  <c r="L214" i="10"/>
  <c r="L215" i="10"/>
  <c r="L216" i="10"/>
  <c r="L217" i="10"/>
  <c r="L218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19" i="10"/>
  <c r="M19" i="10" l="1"/>
  <c r="M237" i="10"/>
  <c r="K237" i="10"/>
  <c r="N237" i="10" s="1"/>
  <c r="M236" i="10"/>
  <c r="K236" i="10"/>
  <c r="N236" i="10" s="1"/>
  <c r="M235" i="10"/>
  <c r="K235" i="10"/>
  <c r="N235" i="10" s="1"/>
  <c r="M234" i="10"/>
  <c r="K234" i="10"/>
  <c r="N234" i="10" s="1"/>
  <c r="M233" i="10"/>
  <c r="K233" i="10"/>
  <c r="N233" i="10" s="1"/>
  <c r="M232" i="10"/>
  <c r="K232" i="10"/>
  <c r="N232" i="10" s="1"/>
  <c r="M231" i="10"/>
  <c r="K231" i="10"/>
  <c r="N231" i="10" s="1"/>
  <c r="M230" i="10"/>
  <c r="K230" i="10"/>
  <c r="N230" i="10" s="1"/>
  <c r="M229" i="10"/>
  <c r="K229" i="10"/>
  <c r="N229" i="10" s="1"/>
  <c r="M228" i="10"/>
  <c r="K228" i="10"/>
  <c r="N228" i="10" s="1"/>
  <c r="M227" i="10"/>
  <c r="K227" i="10"/>
  <c r="N227" i="10" s="1"/>
  <c r="M226" i="10"/>
  <c r="K226" i="10"/>
  <c r="N226" i="10" s="1"/>
  <c r="M225" i="10"/>
  <c r="K225" i="10"/>
  <c r="N225" i="10" s="1"/>
  <c r="M224" i="10"/>
  <c r="K224" i="10"/>
  <c r="N224" i="10" s="1"/>
  <c r="M223" i="10"/>
  <c r="K223" i="10"/>
  <c r="N223" i="10" s="1"/>
  <c r="M222" i="10"/>
  <c r="K222" i="10"/>
  <c r="N222" i="10" s="1"/>
  <c r="M221" i="10"/>
  <c r="K221" i="10"/>
  <c r="N221" i="10" s="1"/>
  <c r="M220" i="10"/>
  <c r="K220" i="10"/>
  <c r="N220" i="10" s="1"/>
  <c r="M219" i="10"/>
  <c r="K219" i="10"/>
  <c r="N219" i="10" s="1"/>
  <c r="M218" i="10"/>
  <c r="K218" i="10"/>
  <c r="N218" i="10" s="1"/>
  <c r="M217" i="10"/>
  <c r="K217" i="10"/>
  <c r="N217" i="10" s="1"/>
  <c r="M216" i="10"/>
  <c r="K216" i="10"/>
  <c r="N216" i="10" s="1"/>
  <c r="M215" i="10"/>
  <c r="K215" i="10"/>
  <c r="N215" i="10" s="1"/>
  <c r="M214" i="10"/>
  <c r="K214" i="10"/>
  <c r="N214" i="10" s="1"/>
  <c r="M213" i="10"/>
  <c r="K213" i="10"/>
  <c r="N213" i="10" s="1"/>
  <c r="M212" i="10"/>
  <c r="K212" i="10"/>
  <c r="N212" i="10" s="1"/>
  <c r="M211" i="10"/>
  <c r="K211" i="10"/>
  <c r="N211" i="10" s="1"/>
  <c r="M210" i="10"/>
  <c r="K210" i="10"/>
  <c r="N210" i="10" s="1"/>
  <c r="M209" i="10"/>
  <c r="K209" i="10"/>
  <c r="N209" i="10" s="1"/>
  <c r="M208" i="10"/>
  <c r="K208" i="10"/>
  <c r="N208" i="10" s="1"/>
  <c r="M207" i="10"/>
  <c r="K207" i="10"/>
  <c r="N207" i="10" s="1"/>
  <c r="M206" i="10"/>
  <c r="K206" i="10"/>
  <c r="N206" i="10" s="1"/>
  <c r="M205" i="10"/>
  <c r="K205" i="10"/>
  <c r="N205" i="10" s="1"/>
  <c r="M204" i="10"/>
  <c r="K204" i="10"/>
  <c r="N204" i="10" s="1"/>
  <c r="M203" i="10"/>
  <c r="K203" i="10"/>
  <c r="N203" i="10" s="1"/>
  <c r="M202" i="10"/>
  <c r="K202" i="10"/>
  <c r="N202" i="10" s="1"/>
  <c r="M201" i="10"/>
  <c r="K201" i="10"/>
  <c r="N201" i="10" s="1"/>
  <c r="M200" i="10"/>
  <c r="K200" i="10"/>
  <c r="N200" i="10" s="1"/>
  <c r="M199" i="10"/>
  <c r="K199" i="10"/>
  <c r="N199" i="10" s="1"/>
  <c r="M198" i="10"/>
  <c r="K198" i="10"/>
  <c r="N198" i="10" s="1"/>
  <c r="M197" i="10"/>
  <c r="K197" i="10"/>
  <c r="N197" i="10" s="1"/>
  <c r="M196" i="10"/>
  <c r="K196" i="10"/>
  <c r="N196" i="10" s="1"/>
  <c r="M195" i="10"/>
  <c r="K195" i="10"/>
  <c r="N195" i="10" s="1"/>
  <c r="M194" i="10"/>
  <c r="K194" i="10"/>
  <c r="N194" i="10" s="1"/>
  <c r="M193" i="10"/>
  <c r="K193" i="10"/>
  <c r="N193" i="10" s="1"/>
  <c r="M192" i="10"/>
  <c r="K192" i="10"/>
  <c r="N192" i="10" s="1"/>
  <c r="M191" i="10"/>
  <c r="K191" i="10"/>
  <c r="N191" i="10" s="1"/>
  <c r="M190" i="10"/>
  <c r="K190" i="10"/>
  <c r="N190" i="10" s="1"/>
  <c r="M189" i="10"/>
  <c r="K189" i="10"/>
  <c r="N189" i="10" s="1"/>
  <c r="M188" i="10"/>
  <c r="K188" i="10"/>
  <c r="N188" i="10" s="1"/>
  <c r="M187" i="10"/>
  <c r="K187" i="10"/>
  <c r="N187" i="10" s="1"/>
  <c r="M186" i="10"/>
  <c r="K186" i="10"/>
  <c r="N186" i="10" s="1"/>
  <c r="M185" i="10"/>
  <c r="K185" i="10"/>
  <c r="N185" i="10" s="1"/>
  <c r="M184" i="10"/>
  <c r="K184" i="10"/>
  <c r="N184" i="10" s="1"/>
  <c r="M183" i="10"/>
  <c r="K183" i="10"/>
  <c r="M182" i="10"/>
  <c r="K182" i="10"/>
  <c r="M181" i="10"/>
  <c r="K181" i="10"/>
  <c r="N181" i="10" s="1"/>
  <c r="M180" i="10"/>
  <c r="K180" i="10"/>
  <c r="M179" i="10"/>
  <c r="K179" i="10"/>
  <c r="M178" i="10"/>
  <c r="K178" i="10"/>
  <c r="M177" i="10"/>
  <c r="K177" i="10"/>
  <c r="N177" i="10" s="1"/>
  <c r="M176" i="10"/>
  <c r="K176" i="10"/>
  <c r="M175" i="10"/>
  <c r="K175" i="10"/>
  <c r="M174" i="10"/>
  <c r="K174" i="10"/>
  <c r="M173" i="10"/>
  <c r="K173" i="10"/>
  <c r="N173" i="10" s="1"/>
  <c r="M172" i="10"/>
  <c r="K172" i="10"/>
  <c r="M171" i="10"/>
  <c r="K171" i="10"/>
  <c r="M170" i="10"/>
  <c r="K170" i="10"/>
  <c r="M169" i="10"/>
  <c r="K169" i="10"/>
  <c r="N169" i="10" s="1"/>
  <c r="M168" i="10"/>
  <c r="K168" i="10"/>
  <c r="M167" i="10"/>
  <c r="K167" i="10"/>
  <c r="M166" i="10"/>
  <c r="K166" i="10"/>
  <c r="M165" i="10"/>
  <c r="K165" i="10"/>
  <c r="N165" i="10" s="1"/>
  <c r="M164" i="10"/>
  <c r="K164" i="10"/>
  <c r="M163" i="10"/>
  <c r="K163" i="10"/>
  <c r="M162" i="10"/>
  <c r="K162" i="10"/>
  <c r="M161" i="10"/>
  <c r="K161" i="10"/>
  <c r="N161" i="10" s="1"/>
  <c r="M160" i="10"/>
  <c r="K160" i="10"/>
  <c r="M159" i="10"/>
  <c r="K159" i="10"/>
  <c r="M158" i="10"/>
  <c r="K158" i="10"/>
  <c r="M157" i="10"/>
  <c r="K157" i="10"/>
  <c r="N157" i="10" s="1"/>
  <c r="M156" i="10"/>
  <c r="K156" i="10"/>
  <c r="M155" i="10"/>
  <c r="K155" i="10"/>
  <c r="M154" i="10"/>
  <c r="K154" i="10"/>
  <c r="M153" i="10"/>
  <c r="K153" i="10"/>
  <c r="N153" i="10" s="1"/>
  <c r="M152" i="10"/>
  <c r="K152" i="10"/>
  <c r="M151" i="10"/>
  <c r="K151" i="10"/>
  <c r="M150" i="10"/>
  <c r="K150" i="10"/>
  <c r="M149" i="10"/>
  <c r="K149" i="10"/>
  <c r="N149" i="10" s="1"/>
  <c r="M148" i="10"/>
  <c r="K148" i="10"/>
  <c r="M147" i="10"/>
  <c r="K147" i="10"/>
  <c r="M146" i="10"/>
  <c r="K146" i="10"/>
  <c r="M145" i="10"/>
  <c r="K145" i="10"/>
  <c r="N145" i="10" s="1"/>
  <c r="M144" i="10"/>
  <c r="K144" i="10"/>
  <c r="M143" i="10"/>
  <c r="K143" i="10"/>
  <c r="M142" i="10"/>
  <c r="K142" i="10"/>
  <c r="M141" i="10"/>
  <c r="K141" i="10"/>
  <c r="N141" i="10" s="1"/>
  <c r="M140" i="10"/>
  <c r="K140" i="10"/>
  <c r="M139" i="10"/>
  <c r="K139" i="10"/>
  <c r="M138" i="10"/>
  <c r="K138" i="10"/>
  <c r="M137" i="10"/>
  <c r="K137" i="10"/>
  <c r="N137" i="10" s="1"/>
  <c r="M136" i="10"/>
  <c r="K136" i="10"/>
  <c r="M135" i="10"/>
  <c r="K135" i="10"/>
  <c r="M134" i="10"/>
  <c r="K134" i="10"/>
  <c r="M133" i="10"/>
  <c r="K133" i="10"/>
  <c r="N133" i="10" s="1"/>
  <c r="M132" i="10"/>
  <c r="K132" i="10"/>
  <c r="M131" i="10"/>
  <c r="K131" i="10"/>
  <c r="M130" i="10"/>
  <c r="K130" i="10"/>
  <c r="M129" i="10"/>
  <c r="K129" i="10"/>
  <c r="N129" i="10" s="1"/>
  <c r="M128" i="10"/>
  <c r="K128" i="10"/>
  <c r="M127" i="10"/>
  <c r="K127" i="10"/>
  <c r="M126" i="10"/>
  <c r="K126" i="10"/>
  <c r="M125" i="10"/>
  <c r="K125" i="10"/>
  <c r="N125" i="10" s="1"/>
  <c r="M124" i="10"/>
  <c r="K124" i="10"/>
  <c r="M123" i="10"/>
  <c r="K123" i="10"/>
  <c r="M122" i="10"/>
  <c r="K122" i="10"/>
  <c r="M121" i="10"/>
  <c r="K121" i="10"/>
  <c r="N121" i="10" s="1"/>
  <c r="M120" i="10"/>
  <c r="K120" i="10"/>
  <c r="M119" i="10"/>
  <c r="K119" i="10"/>
  <c r="M118" i="10"/>
  <c r="K118" i="10"/>
  <c r="M117" i="10"/>
  <c r="K117" i="10"/>
  <c r="N117" i="10" s="1"/>
  <c r="M116" i="10"/>
  <c r="K116" i="10"/>
  <c r="M115" i="10"/>
  <c r="K115" i="10"/>
  <c r="M114" i="10"/>
  <c r="K114" i="10"/>
  <c r="M113" i="10"/>
  <c r="K113" i="10"/>
  <c r="N113" i="10" s="1"/>
  <c r="M112" i="10"/>
  <c r="K112" i="10"/>
  <c r="M111" i="10"/>
  <c r="K111" i="10"/>
  <c r="M110" i="10"/>
  <c r="K110" i="10"/>
  <c r="M109" i="10"/>
  <c r="K109" i="10"/>
  <c r="N109" i="10" s="1"/>
  <c r="M108" i="10"/>
  <c r="K108" i="10"/>
  <c r="M107" i="10"/>
  <c r="K107" i="10"/>
  <c r="N107" i="10" s="1"/>
  <c r="M106" i="10"/>
  <c r="K106" i="10"/>
  <c r="M105" i="10"/>
  <c r="K105" i="10"/>
  <c r="M104" i="10"/>
  <c r="K104" i="10"/>
  <c r="M103" i="10"/>
  <c r="K103" i="10"/>
  <c r="M102" i="10"/>
  <c r="K102" i="10"/>
  <c r="N102" i="10" s="1"/>
  <c r="M101" i="10"/>
  <c r="K101" i="10"/>
  <c r="M100" i="10"/>
  <c r="K100" i="10"/>
  <c r="M99" i="10"/>
  <c r="K99" i="10"/>
  <c r="N99" i="10" s="1"/>
  <c r="M98" i="10"/>
  <c r="K98" i="10"/>
  <c r="N98" i="10" s="1"/>
  <c r="M97" i="10"/>
  <c r="K97" i="10"/>
  <c r="M96" i="10"/>
  <c r="K96" i="10"/>
  <c r="N96" i="10" s="1"/>
  <c r="M95" i="10"/>
  <c r="K95" i="10"/>
  <c r="N95" i="10" s="1"/>
  <c r="M94" i="10"/>
  <c r="K94" i="10"/>
  <c r="N94" i="10" s="1"/>
  <c r="M93" i="10"/>
  <c r="K93" i="10"/>
  <c r="N93" i="10" s="1"/>
  <c r="M92" i="10"/>
  <c r="K92" i="10"/>
  <c r="M91" i="10"/>
  <c r="K91" i="10"/>
  <c r="N91" i="10" s="1"/>
  <c r="M90" i="10"/>
  <c r="K90" i="10"/>
  <c r="M89" i="10"/>
  <c r="K89" i="10"/>
  <c r="M88" i="10"/>
  <c r="K88" i="10"/>
  <c r="M87" i="10"/>
  <c r="K87" i="10"/>
  <c r="M86" i="10"/>
  <c r="K86" i="10"/>
  <c r="N86" i="10" s="1"/>
  <c r="M85" i="10"/>
  <c r="K85" i="10"/>
  <c r="M84" i="10"/>
  <c r="K84" i="10"/>
  <c r="M83" i="10"/>
  <c r="K83" i="10"/>
  <c r="N83" i="10" s="1"/>
  <c r="M82" i="10"/>
  <c r="K82" i="10"/>
  <c r="N82" i="10" s="1"/>
  <c r="M81" i="10"/>
  <c r="K81" i="10"/>
  <c r="M80" i="10"/>
  <c r="K80" i="10"/>
  <c r="N80" i="10" s="1"/>
  <c r="M79" i="10"/>
  <c r="K79" i="10"/>
  <c r="N79" i="10" s="1"/>
  <c r="M78" i="10"/>
  <c r="K78" i="10"/>
  <c r="N78" i="10" s="1"/>
  <c r="M77" i="10"/>
  <c r="K77" i="10"/>
  <c r="N77" i="10" s="1"/>
  <c r="M76" i="10"/>
  <c r="K76" i="10"/>
  <c r="M75" i="10"/>
  <c r="K75" i="10"/>
  <c r="N75" i="10" s="1"/>
  <c r="M74" i="10"/>
  <c r="K74" i="10"/>
  <c r="M73" i="10"/>
  <c r="K73" i="10"/>
  <c r="M72" i="10"/>
  <c r="K72" i="10"/>
  <c r="M71" i="10"/>
  <c r="K71" i="10"/>
  <c r="M70" i="10"/>
  <c r="K70" i="10"/>
  <c r="N70" i="10" s="1"/>
  <c r="M69" i="10"/>
  <c r="K69" i="10"/>
  <c r="M68" i="10"/>
  <c r="K68" i="10"/>
  <c r="M67" i="10"/>
  <c r="K67" i="10"/>
  <c r="N67" i="10" s="1"/>
  <c r="N66" i="10"/>
  <c r="K66" i="10"/>
  <c r="M65" i="10"/>
  <c r="K65" i="10"/>
  <c r="N65" i="10" s="1"/>
  <c r="N64" i="10"/>
  <c r="K64" i="10"/>
  <c r="M63" i="10"/>
  <c r="K63" i="10"/>
  <c r="N63" i="10" s="1"/>
  <c r="N62" i="10"/>
  <c r="K62" i="10"/>
  <c r="M61" i="10"/>
  <c r="K61" i="10"/>
  <c r="N61" i="10" s="1"/>
  <c r="N60" i="10"/>
  <c r="K60" i="10"/>
  <c r="M59" i="10"/>
  <c r="K59" i="10"/>
  <c r="N59" i="10" s="1"/>
  <c r="N58" i="10"/>
  <c r="K58" i="10"/>
  <c r="M57" i="10"/>
  <c r="K57" i="10"/>
  <c r="N57" i="10" s="1"/>
  <c r="N56" i="10"/>
  <c r="K56" i="10"/>
  <c r="M55" i="10"/>
  <c r="K55" i="10"/>
  <c r="N55" i="10" s="1"/>
  <c r="N54" i="10"/>
  <c r="K54" i="10"/>
  <c r="M53" i="10"/>
  <c r="K53" i="10"/>
  <c r="N53" i="10" s="1"/>
  <c r="N52" i="10"/>
  <c r="K52" i="10"/>
  <c r="M51" i="10"/>
  <c r="K51" i="10"/>
  <c r="N51" i="10" s="1"/>
  <c r="N50" i="10"/>
  <c r="K50" i="10"/>
  <c r="M49" i="10"/>
  <c r="K49" i="10"/>
  <c r="N49" i="10" s="1"/>
  <c r="N48" i="10"/>
  <c r="K48" i="10"/>
  <c r="M47" i="10"/>
  <c r="K47" i="10"/>
  <c r="N47" i="10" s="1"/>
  <c r="N46" i="10"/>
  <c r="K46" i="10"/>
  <c r="M45" i="10"/>
  <c r="K45" i="10"/>
  <c r="N45" i="10" s="1"/>
  <c r="N44" i="10"/>
  <c r="K44" i="10"/>
  <c r="M43" i="10"/>
  <c r="K43" i="10"/>
  <c r="N43" i="10" s="1"/>
  <c r="N42" i="10"/>
  <c r="K42" i="10"/>
  <c r="M41" i="10"/>
  <c r="K41" i="10"/>
  <c r="N41" i="10" s="1"/>
  <c r="N40" i="10"/>
  <c r="K40" i="10"/>
  <c r="M39" i="10"/>
  <c r="K39" i="10"/>
  <c r="N39" i="10" s="1"/>
  <c r="N38" i="10"/>
  <c r="K38" i="10"/>
  <c r="M37" i="10"/>
  <c r="K37" i="10"/>
  <c r="N37" i="10" s="1"/>
  <c r="N36" i="10"/>
  <c r="K36" i="10"/>
  <c r="M35" i="10"/>
  <c r="K35" i="10"/>
  <c r="N35" i="10" s="1"/>
  <c r="N34" i="10"/>
  <c r="K34" i="10"/>
  <c r="M33" i="10"/>
  <c r="K33" i="10"/>
  <c r="N33" i="10" s="1"/>
  <c r="M32" i="10"/>
  <c r="K32" i="10"/>
  <c r="N32" i="10" s="1"/>
  <c r="M31" i="10"/>
  <c r="K31" i="10"/>
  <c r="N31" i="10" s="1"/>
  <c r="M30" i="10"/>
  <c r="K30" i="10"/>
  <c r="N30" i="10" s="1"/>
  <c r="M29" i="10"/>
  <c r="K29" i="10"/>
  <c r="N29" i="10" s="1"/>
  <c r="M28" i="10"/>
  <c r="K28" i="10"/>
  <c r="N28" i="10" s="1"/>
  <c r="M27" i="10"/>
  <c r="K27" i="10"/>
  <c r="N27" i="10" s="1"/>
  <c r="M26" i="10"/>
  <c r="K26" i="10"/>
  <c r="N26" i="10" s="1"/>
  <c r="M25" i="10"/>
  <c r="K25" i="10"/>
  <c r="N25" i="10" s="1"/>
  <c r="M24" i="10"/>
  <c r="K24" i="10"/>
  <c r="N24" i="10" s="1"/>
  <c r="M23" i="10"/>
  <c r="K23" i="10"/>
  <c r="N23" i="10" s="1"/>
  <c r="M22" i="10"/>
  <c r="K22" i="10"/>
  <c r="N22" i="10" s="1"/>
  <c r="M21" i="10"/>
  <c r="K21" i="10"/>
  <c r="N21" i="10" s="1"/>
  <c r="M20" i="10"/>
  <c r="K20" i="10"/>
  <c r="N20" i="10" s="1"/>
  <c r="K19" i="10"/>
  <c r="N19" i="10" s="1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N73" i="10" l="1"/>
  <c r="N76" i="10"/>
  <c r="N89" i="10"/>
  <c r="N92" i="10"/>
  <c r="N105" i="10"/>
  <c r="N108" i="10"/>
  <c r="N112" i="10"/>
  <c r="N116" i="10"/>
  <c r="N120" i="10"/>
  <c r="N124" i="10"/>
  <c r="N128" i="10"/>
  <c r="N132" i="10"/>
  <c r="N136" i="10"/>
  <c r="N140" i="10"/>
  <c r="N144" i="10"/>
  <c r="N148" i="10"/>
  <c r="N152" i="10"/>
  <c r="N156" i="10"/>
  <c r="N160" i="10"/>
  <c r="N164" i="10"/>
  <c r="N168" i="10"/>
  <c r="N172" i="10"/>
  <c r="N176" i="10"/>
  <c r="N180" i="10"/>
  <c r="N71" i="10"/>
  <c r="N74" i="10"/>
  <c r="N87" i="10"/>
  <c r="N90" i="10"/>
  <c r="N103" i="10"/>
  <c r="N106" i="10"/>
  <c r="N68" i="10"/>
  <c r="N81" i="10"/>
  <c r="N84" i="10"/>
  <c r="N97" i="10"/>
  <c r="N100" i="10"/>
  <c r="N110" i="10"/>
  <c r="N114" i="10"/>
  <c r="N118" i="10"/>
  <c r="N122" i="10"/>
  <c r="N126" i="10"/>
  <c r="N130" i="10"/>
  <c r="N134" i="10"/>
  <c r="N138" i="10"/>
  <c r="N142" i="10"/>
  <c r="N146" i="10"/>
  <c r="N150" i="10"/>
  <c r="N154" i="10"/>
  <c r="N158" i="10"/>
  <c r="N162" i="10"/>
  <c r="N166" i="10"/>
  <c r="N170" i="10"/>
  <c r="N174" i="10"/>
  <c r="N178" i="10"/>
  <c r="N182" i="10"/>
  <c r="M34" i="10"/>
  <c r="M36" i="10"/>
  <c r="M38" i="10"/>
  <c r="M40" i="10"/>
  <c r="M42" i="10"/>
  <c r="M44" i="10"/>
  <c r="M46" i="10"/>
  <c r="M48" i="10"/>
  <c r="M50" i="10"/>
  <c r="M52" i="10"/>
  <c r="M54" i="10"/>
  <c r="M56" i="10"/>
  <c r="M58" i="10"/>
  <c r="M60" i="10"/>
  <c r="M62" i="10"/>
  <c r="M64" i="10"/>
  <c r="M66" i="10"/>
  <c r="N69" i="10"/>
  <c r="N72" i="10"/>
  <c r="N85" i="10"/>
  <c r="N88" i="10"/>
  <c r="N101" i="10"/>
  <c r="N104" i="10"/>
  <c r="N111" i="10"/>
  <c r="N115" i="10"/>
  <c r="N119" i="10"/>
  <c r="N123" i="10"/>
  <c r="N127" i="10"/>
  <c r="N131" i="10"/>
  <c r="N135" i="10"/>
  <c r="N139" i="10"/>
  <c r="N143" i="10"/>
  <c r="N147" i="10"/>
  <c r="N151" i="10"/>
  <c r="N155" i="10"/>
  <c r="N159" i="10"/>
  <c r="N163" i="10"/>
  <c r="N167" i="10"/>
  <c r="N171" i="10"/>
  <c r="N175" i="10"/>
  <c r="N179" i="10"/>
  <c r="N183" i="10"/>
</calcChain>
</file>

<file path=xl/sharedStrings.xml><?xml version="1.0" encoding="utf-8"?>
<sst xmlns="http://schemas.openxmlformats.org/spreadsheetml/2006/main" count="3571" uniqueCount="543">
  <si>
    <t>Item Ascending Sort Arrow</t>
  </si>
  <si>
    <t>Description</t>
  </si>
  <si>
    <t>Average</t>
  </si>
  <si>
    <t>High</t>
  </si>
  <si>
    <t>Low</t>
  </si>
  <si>
    <t>Unit</t>
  </si>
  <si>
    <t>Bid Count</t>
  </si>
  <si>
    <t> 305.0120</t>
  </si>
  <si>
    <t>Base Aggregate Dense 1 1/4-Inch</t>
  </si>
  <si>
    <t>TON</t>
  </si>
  <si>
    <t>736 Bids</t>
  </si>
  <si>
    <t>Result Details</t>
  </si>
  <si>
    <t>Letting Date</t>
  </si>
  <si>
    <t>Proposal</t>
  </si>
  <si>
    <t>County</t>
  </si>
  <si>
    <t>Proposal Average</t>
  </si>
  <si>
    <t>Proposal High</t>
  </si>
  <si>
    <t>Proposal Low</t>
  </si>
  <si>
    <t>Quantity</t>
  </si>
  <si>
    <t>Proposal Bid Count</t>
  </si>
  <si>
    <t>003 - 20210511003</t>
  </si>
  <si>
    <t>Columbia</t>
  </si>
  <si>
    <t>14.00000 TON</t>
  </si>
  <si>
    <t>2 Bids</t>
  </si>
  <si>
    <t>004 - 20210511004</t>
  </si>
  <si>
    <t>Dane</t>
  </si>
  <si>
    <t>370.00000 TON</t>
  </si>
  <si>
    <t>005 - 20210511005</t>
  </si>
  <si>
    <t>Jefferson</t>
  </si>
  <si>
    <t>160.00000 TON</t>
  </si>
  <si>
    <t>006 - 20210511006</t>
  </si>
  <si>
    <t>La Crosse</t>
  </si>
  <si>
    <t>846.00000 TON</t>
  </si>
  <si>
    <t>007 - 20210511007</t>
  </si>
  <si>
    <t>18,800.00000 TON</t>
  </si>
  <si>
    <t>7 Bids</t>
  </si>
  <si>
    <t>008 - 20210511008</t>
  </si>
  <si>
    <t>135.00000 TON</t>
  </si>
  <si>
    <t>010 - 20210511010</t>
  </si>
  <si>
    <t>Walworth</t>
  </si>
  <si>
    <t>67.00000 TON</t>
  </si>
  <si>
    <t>3 Bids</t>
  </si>
  <si>
    <t>011 - 20210511011</t>
  </si>
  <si>
    <t>Milwaukee</t>
  </si>
  <si>
    <t>238.00000 TON</t>
  </si>
  <si>
    <t>012 - 20210511012</t>
  </si>
  <si>
    <t>Racine</t>
  </si>
  <si>
    <t>2,869.00000 TON</t>
  </si>
  <si>
    <t>013 - 20210511013</t>
  </si>
  <si>
    <t>Washington</t>
  </si>
  <si>
    <t>1,712.00000 TON</t>
  </si>
  <si>
    <t>014 - 20210511014</t>
  </si>
  <si>
    <t>Waukesha</t>
  </si>
  <si>
    <t>8,000.00000 TON</t>
  </si>
  <si>
    <t>015 - 20210511015</t>
  </si>
  <si>
    <t>49.00000 TON</t>
  </si>
  <si>
    <t>017 - 20210511017</t>
  </si>
  <si>
    <t>Marinette</t>
  </si>
  <si>
    <t>480.00000 TON</t>
  </si>
  <si>
    <t>018 - 20210511018</t>
  </si>
  <si>
    <t>Fond Du Lac</t>
  </si>
  <si>
    <t>908.00000 TON</t>
  </si>
  <si>
    <t>019 - 20210511019</t>
  </si>
  <si>
    <t>Shawano</t>
  </si>
  <si>
    <t>22,440.00000 TON</t>
  </si>
  <si>
    <t>5 Bids</t>
  </si>
  <si>
    <t>020 - 20210511020</t>
  </si>
  <si>
    <t>Vilas</t>
  </si>
  <si>
    <t>800.00000 TON</t>
  </si>
  <si>
    <t>021 - 20210511021</t>
  </si>
  <si>
    <t>Oneida</t>
  </si>
  <si>
    <t>120.00000 TON</t>
  </si>
  <si>
    <t>022 - 20210511022</t>
  </si>
  <si>
    <t>Florence</t>
  </si>
  <si>
    <t>2,450.00000 TON</t>
  </si>
  <si>
    <t>1 Bid</t>
  </si>
  <si>
    <t>023 - 20210511023</t>
  </si>
  <si>
    <t>100.00000 TON</t>
  </si>
  <si>
    <t>024 - 20210511024</t>
  </si>
  <si>
    <t>725.00000 TON</t>
  </si>
  <si>
    <t>4 Bids</t>
  </si>
  <si>
    <t>025 - 20210511025</t>
  </si>
  <si>
    <t>1,710.00000 TON</t>
  </si>
  <si>
    <t>026 - 20210511026</t>
  </si>
  <si>
    <t>15,930.00000 TON</t>
  </si>
  <si>
    <t>027 - 20210511027</t>
  </si>
  <si>
    <t>Buffalo Trempealeau</t>
  </si>
  <si>
    <t>27,900.00000 TON</t>
  </si>
  <si>
    <t>028 - 20210511028</t>
  </si>
  <si>
    <t>Barron</t>
  </si>
  <si>
    <t>035 - 20210511035</t>
  </si>
  <si>
    <t>Oconto</t>
  </si>
  <si>
    <t>1,510.00000 TON</t>
  </si>
  <si>
    <t>036 - 20210511036</t>
  </si>
  <si>
    <t>Lincoln</t>
  </si>
  <si>
    <t>82.00000 TON</t>
  </si>
  <si>
    <t>037 - 20210511037</t>
  </si>
  <si>
    <t>Forest</t>
  </si>
  <si>
    <t>530.00000 TON</t>
  </si>
  <si>
    <t>038 - 20210511038</t>
  </si>
  <si>
    <t>Pierce</t>
  </si>
  <si>
    <t>18,770.00000 TON</t>
  </si>
  <si>
    <t>001 - 20210413001</t>
  </si>
  <si>
    <t>6,699.00000 TON</t>
  </si>
  <si>
    <t>003 - 20210413003</t>
  </si>
  <si>
    <t>60.00000 TON</t>
  </si>
  <si>
    <t>004 - 20210413004</t>
  </si>
  <si>
    <t>1,912.00000 TON</t>
  </si>
  <si>
    <t>005 - 20210413005</t>
  </si>
  <si>
    <t>Iowa</t>
  </si>
  <si>
    <t>30.00000 TON</t>
  </si>
  <si>
    <t>007 - 20210413007</t>
  </si>
  <si>
    <t>218.00000 TON</t>
  </si>
  <si>
    <t>008 - 20210413008</t>
  </si>
  <si>
    <t>743.00000 TON</t>
  </si>
  <si>
    <t>010 - 20210413010</t>
  </si>
  <si>
    <t>3,740.00000 TON</t>
  </si>
  <si>
    <t>011 - 20210413011</t>
  </si>
  <si>
    <t>Outagamie</t>
  </si>
  <si>
    <t>77,600.00000 TON</t>
  </si>
  <si>
    <t>012 - 20210413012</t>
  </si>
  <si>
    <t>6,000.00000 TON</t>
  </si>
  <si>
    <t>015 - 20210413015</t>
  </si>
  <si>
    <t>365.00000 TON</t>
  </si>
  <si>
    <t>016 - 20210413016</t>
  </si>
  <si>
    <t>Jackson</t>
  </si>
  <si>
    <t>168.00000 TON</t>
  </si>
  <si>
    <t>017 - 20210413017</t>
  </si>
  <si>
    <t>Clark</t>
  </si>
  <si>
    <t>110.00000 TON</t>
  </si>
  <si>
    <t>018 - 20210413018</t>
  </si>
  <si>
    <t>Eau Claire</t>
  </si>
  <si>
    <t>560.00000 TON</t>
  </si>
  <si>
    <t>019 - 20210413019</t>
  </si>
  <si>
    <t>Trempealeau</t>
  </si>
  <si>
    <t>589.00000 TON</t>
  </si>
  <si>
    <t>020 - 20210413020</t>
  </si>
  <si>
    <t>166.00000 TON</t>
  </si>
  <si>
    <t>021 - 20210413021</t>
  </si>
  <si>
    <t>130.00000 TON</t>
  </si>
  <si>
    <t>024 - 20210413024</t>
  </si>
  <si>
    <t>Dunn</t>
  </si>
  <si>
    <t>200.00000 TON</t>
  </si>
  <si>
    <t>025 - 20210413025</t>
  </si>
  <si>
    <t>Polk</t>
  </si>
  <si>
    <t>210.00000 TON</t>
  </si>
  <si>
    <t>026 - 20210413026</t>
  </si>
  <si>
    <t>54,922.00000 TON</t>
  </si>
  <si>
    <t>001 - 20210309001</t>
  </si>
  <si>
    <t>La Crosse Trempealeau</t>
  </si>
  <si>
    <t>2,230.00000 TON</t>
  </si>
  <si>
    <t>003 - 20210309003</t>
  </si>
  <si>
    <t>Dodge</t>
  </si>
  <si>
    <t>1,505.00000 TON</t>
  </si>
  <si>
    <t>004 - 20210309004</t>
  </si>
  <si>
    <t>Sauk</t>
  </si>
  <si>
    <t>6,399.00000 TON</t>
  </si>
  <si>
    <t>005 - 20210309005</t>
  </si>
  <si>
    <t>Rock</t>
  </si>
  <si>
    <t>3,704.00000 TON</t>
  </si>
  <si>
    <t>006 - 20210309006</t>
  </si>
  <si>
    <t>1,012.00000 TON</t>
  </si>
  <si>
    <t>008 - 20210309008</t>
  </si>
  <si>
    <t>52.00000 TON</t>
  </si>
  <si>
    <t>009 - 20210309009</t>
  </si>
  <si>
    <t>580.00000 TON</t>
  </si>
  <si>
    <t>011 - 20210309011</t>
  </si>
  <si>
    <t>223,916.00000 TON</t>
  </si>
  <si>
    <t>013 - 20210309013</t>
  </si>
  <si>
    <t>2,107.00000 TON</t>
  </si>
  <si>
    <t>014 - 20210309014</t>
  </si>
  <si>
    <t>Kewaunee</t>
  </si>
  <si>
    <t>015 - 20210309015</t>
  </si>
  <si>
    <t>Winnebago</t>
  </si>
  <si>
    <t>37,765.00000 TON</t>
  </si>
  <si>
    <t>016 - 20210309016</t>
  </si>
  <si>
    <t>Green Lake</t>
  </si>
  <si>
    <t>720.00000 TON</t>
  </si>
  <si>
    <t>017 - 20210309017</t>
  </si>
  <si>
    <t>Marathon</t>
  </si>
  <si>
    <t>225.00000 TON</t>
  </si>
  <si>
    <t>018 - 20210309018</t>
  </si>
  <si>
    <t>019 - 20210309019</t>
  </si>
  <si>
    <t>7,660.00000 TON</t>
  </si>
  <si>
    <t>020 - 20210309020</t>
  </si>
  <si>
    <t>021 - 20210309021</t>
  </si>
  <si>
    <t>20.00000 TON</t>
  </si>
  <si>
    <t>022 - 20210309022</t>
  </si>
  <si>
    <t>Buffalo</t>
  </si>
  <si>
    <t>140.00000 TON</t>
  </si>
  <si>
    <t>023 - 20210309023</t>
  </si>
  <si>
    <t>460.00000 TON</t>
  </si>
  <si>
    <t>024 - 20210309024</t>
  </si>
  <si>
    <t>2,159.00000 TON</t>
  </si>
  <si>
    <t>025 - 20210309025</t>
  </si>
  <si>
    <t>180.00000 TON</t>
  </si>
  <si>
    <t>026 - 20210309026</t>
  </si>
  <si>
    <t>154.00000 TON</t>
  </si>
  <si>
    <t>027 - 20210309027</t>
  </si>
  <si>
    <t>St Croix</t>
  </si>
  <si>
    <t>26,317.00000 TON</t>
  </si>
  <si>
    <t>028 - 20210309028</t>
  </si>
  <si>
    <t>150.00000 TON</t>
  </si>
  <si>
    <t>030 - 20210309030</t>
  </si>
  <si>
    <t>Rusk</t>
  </si>
  <si>
    <t>031 - 20210309031</t>
  </si>
  <si>
    <t>Chippewa</t>
  </si>
  <si>
    <t>1,020.00000 TON</t>
  </si>
  <si>
    <t>032 - 20210309032</t>
  </si>
  <si>
    <t>Sawyer</t>
  </si>
  <si>
    <t>665.00000 TON</t>
  </si>
  <si>
    <t>033 - 20210309033</t>
  </si>
  <si>
    <t>034 - 20210309034</t>
  </si>
  <si>
    <t>775.00000 TON</t>
  </si>
  <si>
    <t>036 - 20210309036</t>
  </si>
  <si>
    <t>24,465.00000 TON</t>
  </si>
  <si>
    <t>004 - 20210209004</t>
  </si>
  <si>
    <t>Grant</t>
  </si>
  <si>
    <t>9,924.00000 TON</t>
  </si>
  <si>
    <t>6 Bids</t>
  </si>
  <si>
    <t>005 - 20210209005</t>
  </si>
  <si>
    <t>Vernon</t>
  </si>
  <si>
    <t>980.00000 TON</t>
  </si>
  <si>
    <t>8 Bids</t>
  </si>
  <si>
    <t>008 - 20210209008</t>
  </si>
  <si>
    <t>3,482.00000 TON</t>
  </si>
  <si>
    <t>009 - 20210209009</t>
  </si>
  <si>
    <t>24,768.00000 TON</t>
  </si>
  <si>
    <t>010 - 20210209010</t>
  </si>
  <si>
    <t>905.00000 TON</t>
  </si>
  <si>
    <t>013 - 20210209013</t>
  </si>
  <si>
    <t>Kenosha</t>
  </si>
  <si>
    <t>14,030.00000 TON</t>
  </si>
  <si>
    <t>014 - 20210209014</t>
  </si>
  <si>
    <t>8,696.00000 TON</t>
  </si>
  <si>
    <t>015 - 20210209015</t>
  </si>
  <si>
    <t>450.00000 TON</t>
  </si>
  <si>
    <t>017 - 20210209017</t>
  </si>
  <si>
    <t>Door</t>
  </si>
  <si>
    <t>1,000.00000 TON</t>
  </si>
  <si>
    <t>019 - 20210209019</t>
  </si>
  <si>
    <t>Iron</t>
  </si>
  <si>
    <t>37,710.00000 TON</t>
  </si>
  <si>
    <t>020 - 20210209020</t>
  </si>
  <si>
    <t>1,030.00000 TON</t>
  </si>
  <si>
    <t>021 - 20210209021</t>
  </si>
  <si>
    <t>Adams</t>
  </si>
  <si>
    <t>67,564.00000 TON</t>
  </si>
  <si>
    <t>023 - 20210209023</t>
  </si>
  <si>
    <t>Waushara</t>
  </si>
  <si>
    <t>1,191.00000 TON</t>
  </si>
  <si>
    <t>024 - 20210209024</t>
  </si>
  <si>
    <t>Portage</t>
  </si>
  <si>
    <t>20,919.00000 TON</t>
  </si>
  <si>
    <t>025 - 20210209025</t>
  </si>
  <si>
    <t>4,432.00000 TON</t>
  </si>
  <si>
    <t>026 - 20210209026</t>
  </si>
  <si>
    <t>Wood</t>
  </si>
  <si>
    <t>175.00000 TON</t>
  </si>
  <si>
    <t>027 - 20210209027</t>
  </si>
  <si>
    <t>Bayfield</t>
  </si>
  <si>
    <t>8,470.00000 TON</t>
  </si>
  <si>
    <t>029 - 20210209029</t>
  </si>
  <si>
    <t>159.00000 TON</t>
  </si>
  <si>
    <t>030 - 20210209030</t>
  </si>
  <si>
    <t>44,347.00000 TON</t>
  </si>
  <si>
    <t>031 - 20210209031</t>
  </si>
  <si>
    <t>190.00000 TON</t>
  </si>
  <si>
    <t>032 - 20210209032</t>
  </si>
  <si>
    <t>170.00000 TON</t>
  </si>
  <si>
    <t>033 - 20210209033</t>
  </si>
  <si>
    <t>145.00000 TON</t>
  </si>
  <si>
    <t>034 - 20210209034</t>
  </si>
  <si>
    <t>Ashland</t>
  </si>
  <si>
    <t>035 - 20210209035</t>
  </si>
  <si>
    <t>Ashland Bayfield</t>
  </si>
  <si>
    <t>1,203.00000 TON</t>
  </si>
  <si>
    <t>038 - 20210209038</t>
  </si>
  <si>
    <t>Burnett</t>
  </si>
  <si>
    <t>648.00000 TON</t>
  </si>
  <si>
    <t>002 - 20210112002</t>
  </si>
  <si>
    <t>1,777.00000 TON</t>
  </si>
  <si>
    <t>003 - 20210112003</t>
  </si>
  <si>
    <t>80.00000 TON</t>
  </si>
  <si>
    <t>004 - 20210112004</t>
  </si>
  <si>
    <t>204.00000 TON</t>
  </si>
  <si>
    <t>005 - 20210112005</t>
  </si>
  <si>
    <t>14,919.00000 TON</t>
  </si>
  <si>
    <t>9 Bids</t>
  </si>
  <si>
    <t>006 - 20210112006</t>
  </si>
  <si>
    <t>Crawford</t>
  </si>
  <si>
    <t>007 - 20210112007</t>
  </si>
  <si>
    <t>008 - 20210112008</t>
  </si>
  <si>
    <t>360.00000 TON</t>
  </si>
  <si>
    <t>009 - 20210112009</t>
  </si>
  <si>
    <t>350.00000 TON</t>
  </si>
  <si>
    <t>010 - 20210112010</t>
  </si>
  <si>
    <t>165.00000 TON</t>
  </si>
  <si>
    <t>011 - 20210112011</t>
  </si>
  <si>
    <t>700.00000 TON</t>
  </si>
  <si>
    <t>012 - 20210112012</t>
  </si>
  <si>
    <t>3,070.00000 TON</t>
  </si>
  <si>
    <t>013 - 20210112013</t>
  </si>
  <si>
    <t>70.00000 TON</t>
  </si>
  <si>
    <t>018 - 20210112018</t>
  </si>
  <si>
    <t>1,629.00000 TON</t>
  </si>
  <si>
    <t>019 - 20210112019</t>
  </si>
  <si>
    <t>8,983.00000 TON</t>
  </si>
  <si>
    <t>020 - 20210112020</t>
  </si>
  <si>
    <t>Sheboygan</t>
  </si>
  <si>
    <t>022 - 20210112022</t>
  </si>
  <si>
    <t>6,395.00000 TON</t>
  </si>
  <si>
    <t>023 - 20210112023</t>
  </si>
  <si>
    <t>Brown</t>
  </si>
  <si>
    <t>6,883.00000 TON</t>
  </si>
  <si>
    <t>024 - 20210112024</t>
  </si>
  <si>
    <t>3,773.00000 TON</t>
  </si>
  <si>
    <t>025 - 20210112025</t>
  </si>
  <si>
    <t>950.00000 TON</t>
  </si>
  <si>
    <t>026 - 20210112026</t>
  </si>
  <si>
    <t>600.00000 TON</t>
  </si>
  <si>
    <t>028 - 20210112028</t>
  </si>
  <si>
    <t>16,161.00000 TON</t>
  </si>
  <si>
    <t>030 - 20210112030</t>
  </si>
  <si>
    <t>Florence Forest</t>
  </si>
  <si>
    <t>4,205.00000 TON</t>
  </si>
  <si>
    <t>031 - 20210112031</t>
  </si>
  <si>
    <t>Price</t>
  </si>
  <si>
    <t>866.00000 TON</t>
  </si>
  <si>
    <t>034 - 20210112034</t>
  </si>
  <si>
    <t>Washburn</t>
  </si>
  <si>
    <t>8,070.00000 TON</t>
  </si>
  <si>
    <t>036 - 20210112036</t>
  </si>
  <si>
    <t>590.00000 TON</t>
  </si>
  <si>
    <t>040 - 20210112040</t>
  </si>
  <si>
    <t>159,540.00000 TON</t>
  </si>
  <si>
    <t>002 - 20201208002</t>
  </si>
  <si>
    <t>13,949.00000 TON</t>
  </si>
  <si>
    <t>003 - 20201208003</t>
  </si>
  <si>
    <t>265.00000 TON</t>
  </si>
  <si>
    <t>004 - 20201208004</t>
  </si>
  <si>
    <t>484.00000 TON</t>
  </si>
  <si>
    <t>005 - 20201208005</t>
  </si>
  <si>
    <t>3,472.00000 TON</t>
  </si>
  <si>
    <t>006 - 20201208006</t>
  </si>
  <si>
    <t>Richland</t>
  </si>
  <si>
    <t>270.00000 TON</t>
  </si>
  <si>
    <t>007 - 20201208007</t>
  </si>
  <si>
    <t>1,080.00000 TON</t>
  </si>
  <si>
    <t>008 - 20201208008</t>
  </si>
  <si>
    <t>865.00000 TON</t>
  </si>
  <si>
    <t>009 - 20201208009</t>
  </si>
  <si>
    <t>620.00000 TON</t>
  </si>
  <si>
    <t>010 - 20201208010</t>
  </si>
  <si>
    <t>421.00000 TON</t>
  </si>
  <si>
    <t>011 - 20201208011</t>
  </si>
  <si>
    <t>1,864.00000 TON</t>
  </si>
  <si>
    <t>012 - 20201208012</t>
  </si>
  <si>
    <t>398.00000 TON</t>
  </si>
  <si>
    <t>013 - 20201208013</t>
  </si>
  <si>
    <t>6,680.00000 TON</t>
  </si>
  <si>
    <t>014 - 20201208014</t>
  </si>
  <si>
    <t>36,200.00000 TON</t>
  </si>
  <si>
    <t>015 - 20201208015</t>
  </si>
  <si>
    <t>307,474.00000 TON</t>
  </si>
  <si>
    <t>016 - 20201208016</t>
  </si>
  <si>
    <t>75,187.00000 TON</t>
  </si>
  <si>
    <t>017 - 20201208017</t>
  </si>
  <si>
    <t>7,859.00000 TON</t>
  </si>
  <si>
    <t>018 - 20201208018</t>
  </si>
  <si>
    <t>44,550.00000 TON</t>
  </si>
  <si>
    <t>019 - 20201208019</t>
  </si>
  <si>
    <t>Manitowoc</t>
  </si>
  <si>
    <t>213.00000 TON</t>
  </si>
  <si>
    <t>020 - 20201208020</t>
  </si>
  <si>
    <t>021 - 20201208021</t>
  </si>
  <si>
    <t>84.00000 TON</t>
  </si>
  <si>
    <t>022 - 20201208022</t>
  </si>
  <si>
    <t>Marquette</t>
  </si>
  <si>
    <t>2,944.00000 TON</t>
  </si>
  <si>
    <t>023 - 20201208023</t>
  </si>
  <si>
    <t>92,156.00000 TON</t>
  </si>
  <si>
    <t>024 - 20201208024</t>
  </si>
  <si>
    <t>860.00000 TON</t>
  </si>
  <si>
    <t>027 - 20201208027</t>
  </si>
  <si>
    <t>Dunn St Croix</t>
  </si>
  <si>
    <t>6,346.00000 TON</t>
  </si>
  <si>
    <t>029 - 20201208029</t>
  </si>
  <si>
    <t>1,410.00000 TON</t>
  </si>
  <si>
    <t>001 - 20201110001</t>
  </si>
  <si>
    <t>Juneau</t>
  </si>
  <si>
    <t>37,028.00000 TON</t>
  </si>
  <si>
    <t>005 - 20201110005</t>
  </si>
  <si>
    <t>Green</t>
  </si>
  <si>
    <t>640.00000 TON</t>
  </si>
  <si>
    <t>006 - 20201110006</t>
  </si>
  <si>
    <t>2,725.00000 TON</t>
  </si>
  <si>
    <t>007 - 20201110007</t>
  </si>
  <si>
    <t>475.00000 TON</t>
  </si>
  <si>
    <t>009 - 20201110009</t>
  </si>
  <si>
    <t>Lafayette</t>
  </si>
  <si>
    <t>30,059.00000 TON</t>
  </si>
  <si>
    <t>011 - 20201110011</t>
  </si>
  <si>
    <t>1,270.00000 TON</t>
  </si>
  <si>
    <t>012 - 20201110012</t>
  </si>
  <si>
    <t>111,921.00000 TON</t>
  </si>
  <si>
    <t>013 - 20201110013</t>
  </si>
  <si>
    <t>7,800.00000 TON</t>
  </si>
  <si>
    <t>015 - 20201110015</t>
  </si>
  <si>
    <t>125.00000 TON</t>
  </si>
  <si>
    <t>016 - 20201110016</t>
  </si>
  <si>
    <t>9,919.00000 TON</t>
  </si>
  <si>
    <t>017 - 20201110017</t>
  </si>
  <si>
    <t>1,300.00000 TON</t>
  </si>
  <si>
    <t>018 - 20201110018</t>
  </si>
  <si>
    <t>26,555.00000 TON</t>
  </si>
  <si>
    <t>019 - 20201110019</t>
  </si>
  <si>
    <t>12,000.00000 TON</t>
  </si>
  <si>
    <t>022 - 20201110022</t>
  </si>
  <si>
    <t>Manitowoc Sheboygan</t>
  </si>
  <si>
    <t>17,015.00000 TON</t>
  </si>
  <si>
    <t>025 - 20201110025</t>
  </si>
  <si>
    <t>1,035.00000 TON</t>
  </si>
  <si>
    <t>026 - 20201110026</t>
  </si>
  <si>
    <t>508.00000 TON</t>
  </si>
  <si>
    <t>027 - 20201110027</t>
  </si>
  <si>
    <t>832.00000 TON</t>
  </si>
  <si>
    <t>028 - 20201110028</t>
  </si>
  <si>
    <t>Waupaca</t>
  </si>
  <si>
    <t>4,140.00000 TON</t>
  </si>
  <si>
    <t>030 - 20201110030</t>
  </si>
  <si>
    <t>Douglas</t>
  </si>
  <si>
    <t>65.00000 TON</t>
  </si>
  <si>
    <t>031 - 20201110031</t>
  </si>
  <si>
    <t>804.00000 TON</t>
  </si>
  <si>
    <t>032 - 20201110032</t>
  </si>
  <si>
    <t>Pierce St Croix</t>
  </si>
  <si>
    <t>6,930.00000 TON</t>
  </si>
  <si>
    <t>033 - 20201110033</t>
  </si>
  <si>
    <t>890.00000 TON</t>
  </si>
  <si>
    <t>001 - 20201013001</t>
  </si>
  <si>
    <t>140,945.00000 TON</t>
  </si>
  <si>
    <t>001 - 20200915001</t>
  </si>
  <si>
    <t>Crawford Grant</t>
  </si>
  <si>
    <t>002 - 20200915002</t>
  </si>
  <si>
    <t>003 - 20200915003</t>
  </si>
  <si>
    <t>Milwaukee Waukesha</t>
  </si>
  <si>
    <t>141.00000 TON</t>
  </si>
  <si>
    <t>004 - 20200915004</t>
  </si>
  <si>
    <t>1,396.00000 TON</t>
  </si>
  <si>
    <t>005 - 20200915005</t>
  </si>
  <si>
    <t>31,299.00000 TON</t>
  </si>
  <si>
    <t>006 - 20200915006</t>
  </si>
  <si>
    <t>5,873.00000 TON</t>
  </si>
  <si>
    <t>007 - 20200915007</t>
  </si>
  <si>
    <t>010 - 20200915010</t>
  </si>
  <si>
    <t>3,858.00000 TON</t>
  </si>
  <si>
    <t>011 - 20200915011</t>
  </si>
  <si>
    <t>85,808.00000 TON</t>
  </si>
  <si>
    <t>014 - 20200915014</t>
  </si>
  <si>
    <t>Forest Vilas</t>
  </si>
  <si>
    <t>900.00000 TON</t>
  </si>
  <si>
    <t>015 - 20200915015</t>
  </si>
  <si>
    <t>Langlade</t>
  </si>
  <si>
    <t>3,485.00000 TON</t>
  </si>
  <si>
    <t>016 - 20200915016</t>
  </si>
  <si>
    <t>1,240.00000 TON</t>
  </si>
  <si>
    <t>002 - 20200811002</t>
  </si>
  <si>
    <t>1,281.00000 TON</t>
  </si>
  <si>
    <t>003 - 20200811003</t>
  </si>
  <si>
    <t>2,090.00000 TON</t>
  </si>
  <si>
    <t>004 - 20200811004</t>
  </si>
  <si>
    <t>1,175.00000 TON</t>
  </si>
  <si>
    <t>006 - 20200811006</t>
  </si>
  <si>
    <t>630.00000 TON</t>
  </si>
  <si>
    <t>007 - 20200811007</t>
  </si>
  <si>
    <t>4,448.00000 TON</t>
  </si>
  <si>
    <t>009 - 20200811009</t>
  </si>
  <si>
    <t>993.00000 TON</t>
  </si>
  <si>
    <t>010 - 20200811010</t>
  </si>
  <si>
    <t>834.00000 TON</t>
  </si>
  <si>
    <t>012 - 20200811012</t>
  </si>
  <si>
    <t>3,875.00000 TON</t>
  </si>
  <si>
    <t>001 - 20200714001</t>
  </si>
  <si>
    <t>002 - 20200714002</t>
  </si>
  <si>
    <t>Iowa Sauk</t>
  </si>
  <si>
    <t>579.00000 TON</t>
  </si>
  <si>
    <t>003 - 20200714003</t>
  </si>
  <si>
    <t>948.00000 TON</t>
  </si>
  <si>
    <t>005 - 20200714005</t>
  </si>
  <si>
    <t>Racine Washington</t>
  </si>
  <si>
    <t>268.00000 TON</t>
  </si>
  <si>
    <t>006 - 20200714006</t>
  </si>
  <si>
    <t>88,143.00000 TON</t>
  </si>
  <si>
    <t>007 - 20200714007</t>
  </si>
  <si>
    <t>1,234.00000 TON</t>
  </si>
  <si>
    <t>009 - 20200714009</t>
  </si>
  <si>
    <t>Oneida Vilas</t>
  </si>
  <si>
    <t>10,609.00000 TON</t>
  </si>
  <si>
    <t>010 - 20200714010</t>
  </si>
  <si>
    <t>1,769.00000 TON</t>
  </si>
  <si>
    <t>011 - 20200714011</t>
  </si>
  <si>
    <t>Menominee</t>
  </si>
  <si>
    <t>20,680.00000 TON</t>
  </si>
  <si>
    <t>001 - 20200609001</t>
  </si>
  <si>
    <t>Dane Rock</t>
  </si>
  <si>
    <t>124,373.00000 TON</t>
  </si>
  <si>
    <t>002 - 20200609002</t>
  </si>
  <si>
    <t>6,230.00000 TON</t>
  </si>
  <si>
    <t>005 - 20200609005</t>
  </si>
  <si>
    <t>2,031.00000 TON</t>
  </si>
  <si>
    <t>007 - 20200609007</t>
  </si>
  <si>
    <t>6,289.00000 TON</t>
  </si>
  <si>
    <t>008 - 20200609008</t>
  </si>
  <si>
    <t>1,439.00000 TON</t>
  </si>
  <si>
    <t>010 - 20200609010</t>
  </si>
  <si>
    <t>68.00000 TON</t>
  </si>
  <si>
    <t>011 - 20200609011</t>
  </si>
  <si>
    <t>012 - 20200609012</t>
  </si>
  <si>
    <t>315.00000 TON</t>
  </si>
  <si>
    <t>013 - 20200609013</t>
  </si>
  <si>
    <t>1,085.00000 TON</t>
  </si>
  <si>
    <t>014 - 20200609014</t>
  </si>
  <si>
    <t>85.00000 TON</t>
  </si>
  <si>
    <t>015 - 20200609015</t>
  </si>
  <si>
    <t>12,507.00000 TON</t>
  </si>
  <si>
    <t>016 - 20200609016</t>
  </si>
  <si>
    <t>17.00000 TON</t>
  </si>
  <si>
    <t>017 - 20200609017</t>
  </si>
  <si>
    <t>Total Quantity: </t>
  </si>
  <si>
    <t>2,573,908.00000 TON</t>
  </si>
  <si>
    <t> 305.0125</t>
  </si>
  <si>
    <t>CY</t>
  </si>
  <si>
    <t>013 - 20200915013</t>
  </si>
  <si>
    <t>78.00000 CY</t>
  </si>
  <si>
    <t>Item</t>
  </si>
  <si>
    <t>QTY Amount</t>
  </si>
  <si>
    <t>Conversion Factor</t>
  </si>
  <si>
    <t>-</t>
  </si>
  <si>
    <t>Notes:</t>
  </si>
  <si>
    <t>Converting Base Aggregate Densed 1 1/4-Inch from TON to CY. The IF Function in the Conversion Factor Column shows "2" if the unit is TON. Otherwise, it is 1.</t>
  </si>
  <si>
    <t>Can be used to convert the same or very similar items into consistent units.</t>
  </si>
  <si>
    <t>To verify your conversion is correct for each row, the original quantity times the original unit price needs to equal the converted quantity times the converted unit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</si>
</sst>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vertical="top"/>
    </xf>
    <xf numFmtId="3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- Complete'!$B$19</c:f>
              <c:strCache>
                <c:ptCount val="1"/>
                <c:pt idx="0">
                  <c:v>Base Aggregate Dense 1 1/4-Inch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0867847769028871"/>
                  <c:y val="-0.34458078156897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'Example - Complete'!$K$19:$K$236</c:f>
              <c:numCache>
                <c:formatCode>#,##0</c:formatCode>
                <c:ptCount val="218"/>
                <c:pt idx="0">
                  <c:v>14</c:v>
                </c:pt>
                <c:pt idx="1">
                  <c:v>370</c:v>
                </c:pt>
                <c:pt idx="2">
                  <c:v>160</c:v>
                </c:pt>
                <c:pt idx="3">
                  <c:v>846</c:v>
                </c:pt>
                <c:pt idx="4">
                  <c:v>18800</c:v>
                </c:pt>
                <c:pt idx="5">
                  <c:v>135</c:v>
                </c:pt>
                <c:pt idx="6">
                  <c:v>67</c:v>
                </c:pt>
                <c:pt idx="7">
                  <c:v>238</c:v>
                </c:pt>
                <c:pt idx="8">
                  <c:v>2869</c:v>
                </c:pt>
                <c:pt idx="9">
                  <c:v>1712</c:v>
                </c:pt>
                <c:pt idx="10">
                  <c:v>8000</c:v>
                </c:pt>
                <c:pt idx="11">
                  <c:v>49</c:v>
                </c:pt>
                <c:pt idx="12">
                  <c:v>480</c:v>
                </c:pt>
                <c:pt idx="13">
                  <c:v>908</c:v>
                </c:pt>
                <c:pt idx="14">
                  <c:v>22440</c:v>
                </c:pt>
                <c:pt idx="15">
                  <c:v>800</c:v>
                </c:pt>
                <c:pt idx="16">
                  <c:v>120</c:v>
                </c:pt>
                <c:pt idx="17">
                  <c:v>2450</c:v>
                </c:pt>
                <c:pt idx="18">
                  <c:v>100</c:v>
                </c:pt>
                <c:pt idx="19">
                  <c:v>725</c:v>
                </c:pt>
                <c:pt idx="20">
                  <c:v>1710</c:v>
                </c:pt>
                <c:pt idx="21">
                  <c:v>15930</c:v>
                </c:pt>
                <c:pt idx="22">
                  <c:v>27900</c:v>
                </c:pt>
                <c:pt idx="23">
                  <c:v>370</c:v>
                </c:pt>
                <c:pt idx="24">
                  <c:v>1510</c:v>
                </c:pt>
                <c:pt idx="25">
                  <c:v>82</c:v>
                </c:pt>
                <c:pt idx="26">
                  <c:v>530</c:v>
                </c:pt>
                <c:pt idx="27">
                  <c:v>18770</c:v>
                </c:pt>
                <c:pt idx="28">
                  <c:v>6699</c:v>
                </c:pt>
                <c:pt idx="29">
                  <c:v>60</c:v>
                </c:pt>
                <c:pt idx="30">
                  <c:v>1912</c:v>
                </c:pt>
                <c:pt idx="31">
                  <c:v>30</c:v>
                </c:pt>
                <c:pt idx="32">
                  <c:v>218</c:v>
                </c:pt>
                <c:pt idx="33">
                  <c:v>743</c:v>
                </c:pt>
                <c:pt idx="34">
                  <c:v>3740</c:v>
                </c:pt>
                <c:pt idx="35">
                  <c:v>77600</c:v>
                </c:pt>
                <c:pt idx="36">
                  <c:v>6000</c:v>
                </c:pt>
                <c:pt idx="37">
                  <c:v>365</c:v>
                </c:pt>
                <c:pt idx="38">
                  <c:v>168</c:v>
                </c:pt>
                <c:pt idx="39">
                  <c:v>110</c:v>
                </c:pt>
                <c:pt idx="40">
                  <c:v>560</c:v>
                </c:pt>
                <c:pt idx="41">
                  <c:v>589</c:v>
                </c:pt>
                <c:pt idx="42">
                  <c:v>166</c:v>
                </c:pt>
                <c:pt idx="43">
                  <c:v>130</c:v>
                </c:pt>
                <c:pt idx="44">
                  <c:v>200</c:v>
                </c:pt>
                <c:pt idx="45">
                  <c:v>210</c:v>
                </c:pt>
                <c:pt idx="46">
                  <c:v>54922</c:v>
                </c:pt>
                <c:pt idx="47">
                  <c:v>2230</c:v>
                </c:pt>
                <c:pt idx="48">
                  <c:v>1505</c:v>
                </c:pt>
                <c:pt idx="49">
                  <c:v>6399</c:v>
                </c:pt>
                <c:pt idx="50">
                  <c:v>3704</c:v>
                </c:pt>
                <c:pt idx="51">
                  <c:v>1012</c:v>
                </c:pt>
                <c:pt idx="52">
                  <c:v>52</c:v>
                </c:pt>
                <c:pt idx="53">
                  <c:v>580</c:v>
                </c:pt>
                <c:pt idx="54">
                  <c:v>223916</c:v>
                </c:pt>
                <c:pt idx="55">
                  <c:v>2107</c:v>
                </c:pt>
                <c:pt idx="56">
                  <c:v>130</c:v>
                </c:pt>
                <c:pt idx="57">
                  <c:v>37765</c:v>
                </c:pt>
                <c:pt idx="58">
                  <c:v>720</c:v>
                </c:pt>
                <c:pt idx="59">
                  <c:v>225</c:v>
                </c:pt>
                <c:pt idx="60">
                  <c:v>160</c:v>
                </c:pt>
                <c:pt idx="61">
                  <c:v>7660</c:v>
                </c:pt>
                <c:pt idx="62">
                  <c:v>135</c:v>
                </c:pt>
                <c:pt idx="63">
                  <c:v>20</c:v>
                </c:pt>
                <c:pt idx="64">
                  <c:v>140</c:v>
                </c:pt>
                <c:pt idx="65">
                  <c:v>460</c:v>
                </c:pt>
                <c:pt idx="66">
                  <c:v>2159</c:v>
                </c:pt>
                <c:pt idx="67">
                  <c:v>180</c:v>
                </c:pt>
                <c:pt idx="68">
                  <c:v>154</c:v>
                </c:pt>
                <c:pt idx="69">
                  <c:v>26317</c:v>
                </c:pt>
                <c:pt idx="70">
                  <c:v>150</c:v>
                </c:pt>
                <c:pt idx="71">
                  <c:v>720</c:v>
                </c:pt>
                <c:pt idx="72">
                  <c:v>1020</c:v>
                </c:pt>
                <c:pt idx="73">
                  <c:v>665</c:v>
                </c:pt>
                <c:pt idx="74">
                  <c:v>238</c:v>
                </c:pt>
                <c:pt idx="75">
                  <c:v>775</c:v>
                </c:pt>
                <c:pt idx="76">
                  <c:v>24465</c:v>
                </c:pt>
                <c:pt idx="77">
                  <c:v>9924</c:v>
                </c:pt>
                <c:pt idx="78">
                  <c:v>980</c:v>
                </c:pt>
                <c:pt idx="79">
                  <c:v>3482</c:v>
                </c:pt>
                <c:pt idx="80">
                  <c:v>24768</c:v>
                </c:pt>
                <c:pt idx="81">
                  <c:v>905</c:v>
                </c:pt>
                <c:pt idx="82">
                  <c:v>14030</c:v>
                </c:pt>
                <c:pt idx="83">
                  <c:v>8696</c:v>
                </c:pt>
                <c:pt idx="84">
                  <c:v>450</c:v>
                </c:pt>
                <c:pt idx="85">
                  <c:v>1000</c:v>
                </c:pt>
                <c:pt idx="86">
                  <c:v>37710</c:v>
                </c:pt>
                <c:pt idx="87">
                  <c:v>1030</c:v>
                </c:pt>
                <c:pt idx="88">
                  <c:v>67564</c:v>
                </c:pt>
                <c:pt idx="89">
                  <c:v>1191</c:v>
                </c:pt>
                <c:pt idx="90">
                  <c:v>20919</c:v>
                </c:pt>
                <c:pt idx="91">
                  <c:v>4432</c:v>
                </c:pt>
                <c:pt idx="92">
                  <c:v>175</c:v>
                </c:pt>
                <c:pt idx="93">
                  <c:v>8470</c:v>
                </c:pt>
                <c:pt idx="94">
                  <c:v>159</c:v>
                </c:pt>
                <c:pt idx="95">
                  <c:v>44347</c:v>
                </c:pt>
                <c:pt idx="96">
                  <c:v>190</c:v>
                </c:pt>
                <c:pt idx="97">
                  <c:v>170</c:v>
                </c:pt>
                <c:pt idx="98">
                  <c:v>145</c:v>
                </c:pt>
                <c:pt idx="99">
                  <c:v>200</c:v>
                </c:pt>
                <c:pt idx="100">
                  <c:v>1203</c:v>
                </c:pt>
                <c:pt idx="101">
                  <c:v>648</c:v>
                </c:pt>
                <c:pt idx="102">
                  <c:v>1777</c:v>
                </c:pt>
                <c:pt idx="103">
                  <c:v>80</c:v>
                </c:pt>
                <c:pt idx="104">
                  <c:v>204</c:v>
                </c:pt>
                <c:pt idx="105">
                  <c:v>14919</c:v>
                </c:pt>
                <c:pt idx="106">
                  <c:v>170</c:v>
                </c:pt>
                <c:pt idx="107">
                  <c:v>170</c:v>
                </c:pt>
                <c:pt idx="108">
                  <c:v>360</c:v>
                </c:pt>
                <c:pt idx="109">
                  <c:v>350</c:v>
                </c:pt>
                <c:pt idx="110">
                  <c:v>165</c:v>
                </c:pt>
                <c:pt idx="111">
                  <c:v>700</c:v>
                </c:pt>
                <c:pt idx="112">
                  <c:v>3070</c:v>
                </c:pt>
                <c:pt idx="113">
                  <c:v>70</c:v>
                </c:pt>
                <c:pt idx="114">
                  <c:v>1629</c:v>
                </c:pt>
                <c:pt idx="115">
                  <c:v>8983</c:v>
                </c:pt>
                <c:pt idx="116">
                  <c:v>370</c:v>
                </c:pt>
                <c:pt idx="117">
                  <c:v>6395</c:v>
                </c:pt>
                <c:pt idx="118">
                  <c:v>6883</c:v>
                </c:pt>
                <c:pt idx="119">
                  <c:v>3773</c:v>
                </c:pt>
                <c:pt idx="120">
                  <c:v>950</c:v>
                </c:pt>
                <c:pt idx="121">
                  <c:v>600</c:v>
                </c:pt>
                <c:pt idx="122">
                  <c:v>16161</c:v>
                </c:pt>
                <c:pt idx="123">
                  <c:v>4205</c:v>
                </c:pt>
                <c:pt idx="124">
                  <c:v>866</c:v>
                </c:pt>
                <c:pt idx="125">
                  <c:v>8070</c:v>
                </c:pt>
                <c:pt idx="126">
                  <c:v>590</c:v>
                </c:pt>
                <c:pt idx="127">
                  <c:v>159540</c:v>
                </c:pt>
                <c:pt idx="128">
                  <c:v>13949</c:v>
                </c:pt>
                <c:pt idx="129">
                  <c:v>265</c:v>
                </c:pt>
                <c:pt idx="130">
                  <c:v>484</c:v>
                </c:pt>
                <c:pt idx="131">
                  <c:v>3472</c:v>
                </c:pt>
                <c:pt idx="132">
                  <c:v>270</c:v>
                </c:pt>
                <c:pt idx="133">
                  <c:v>1080</c:v>
                </c:pt>
                <c:pt idx="134">
                  <c:v>865</c:v>
                </c:pt>
                <c:pt idx="135">
                  <c:v>620</c:v>
                </c:pt>
                <c:pt idx="136">
                  <c:v>421</c:v>
                </c:pt>
                <c:pt idx="137">
                  <c:v>1864</c:v>
                </c:pt>
                <c:pt idx="138">
                  <c:v>398</c:v>
                </c:pt>
                <c:pt idx="139">
                  <c:v>6680</c:v>
                </c:pt>
                <c:pt idx="140">
                  <c:v>36200</c:v>
                </c:pt>
                <c:pt idx="141">
                  <c:v>307474</c:v>
                </c:pt>
                <c:pt idx="142">
                  <c:v>75187</c:v>
                </c:pt>
                <c:pt idx="143">
                  <c:v>7859</c:v>
                </c:pt>
                <c:pt idx="144">
                  <c:v>44550</c:v>
                </c:pt>
                <c:pt idx="145">
                  <c:v>213</c:v>
                </c:pt>
                <c:pt idx="146">
                  <c:v>1510</c:v>
                </c:pt>
                <c:pt idx="147">
                  <c:v>84</c:v>
                </c:pt>
                <c:pt idx="148">
                  <c:v>2944</c:v>
                </c:pt>
                <c:pt idx="149">
                  <c:v>92156</c:v>
                </c:pt>
                <c:pt idx="150">
                  <c:v>860</c:v>
                </c:pt>
                <c:pt idx="151">
                  <c:v>6346</c:v>
                </c:pt>
                <c:pt idx="152">
                  <c:v>1410</c:v>
                </c:pt>
                <c:pt idx="153">
                  <c:v>37028</c:v>
                </c:pt>
                <c:pt idx="154">
                  <c:v>640</c:v>
                </c:pt>
                <c:pt idx="155">
                  <c:v>2725</c:v>
                </c:pt>
                <c:pt idx="156">
                  <c:v>475</c:v>
                </c:pt>
                <c:pt idx="157">
                  <c:v>30059</c:v>
                </c:pt>
                <c:pt idx="158">
                  <c:v>1270</c:v>
                </c:pt>
                <c:pt idx="159">
                  <c:v>111921</c:v>
                </c:pt>
                <c:pt idx="160">
                  <c:v>7800</c:v>
                </c:pt>
                <c:pt idx="161">
                  <c:v>125</c:v>
                </c:pt>
                <c:pt idx="162">
                  <c:v>9919</c:v>
                </c:pt>
                <c:pt idx="163">
                  <c:v>1300</c:v>
                </c:pt>
                <c:pt idx="164">
                  <c:v>26555</c:v>
                </c:pt>
                <c:pt idx="165">
                  <c:v>12000</c:v>
                </c:pt>
                <c:pt idx="166">
                  <c:v>17015</c:v>
                </c:pt>
                <c:pt idx="167">
                  <c:v>1035</c:v>
                </c:pt>
                <c:pt idx="168">
                  <c:v>508</c:v>
                </c:pt>
                <c:pt idx="169">
                  <c:v>832</c:v>
                </c:pt>
                <c:pt idx="170">
                  <c:v>4140</c:v>
                </c:pt>
                <c:pt idx="171">
                  <c:v>65</c:v>
                </c:pt>
                <c:pt idx="172">
                  <c:v>804</c:v>
                </c:pt>
                <c:pt idx="173">
                  <c:v>6930</c:v>
                </c:pt>
                <c:pt idx="174">
                  <c:v>890</c:v>
                </c:pt>
                <c:pt idx="175">
                  <c:v>140945</c:v>
                </c:pt>
                <c:pt idx="176">
                  <c:v>80</c:v>
                </c:pt>
                <c:pt idx="177">
                  <c:v>160</c:v>
                </c:pt>
                <c:pt idx="178">
                  <c:v>141</c:v>
                </c:pt>
                <c:pt idx="179">
                  <c:v>1396</c:v>
                </c:pt>
                <c:pt idx="180">
                  <c:v>31299</c:v>
                </c:pt>
                <c:pt idx="181">
                  <c:v>5873</c:v>
                </c:pt>
                <c:pt idx="182">
                  <c:v>120</c:v>
                </c:pt>
                <c:pt idx="183">
                  <c:v>3858</c:v>
                </c:pt>
                <c:pt idx="184">
                  <c:v>85808</c:v>
                </c:pt>
                <c:pt idx="185">
                  <c:v>900</c:v>
                </c:pt>
                <c:pt idx="186">
                  <c:v>3485</c:v>
                </c:pt>
                <c:pt idx="187">
                  <c:v>1240</c:v>
                </c:pt>
                <c:pt idx="188">
                  <c:v>1281</c:v>
                </c:pt>
                <c:pt idx="189">
                  <c:v>2090</c:v>
                </c:pt>
                <c:pt idx="190">
                  <c:v>1175</c:v>
                </c:pt>
                <c:pt idx="191">
                  <c:v>630</c:v>
                </c:pt>
                <c:pt idx="192">
                  <c:v>4448</c:v>
                </c:pt>
                <c:pt idx="193">
                  <c:v>993</c:v>
                </c:pt>
                <c:pt idx="194">
                  <c:v>834</c:v>
                </c:pt>
                <c:pt idx="195">
                  <c:v>3875</c:v>
                </c:pt>
                <c:pt idx="196">
                  <c:v>700</c:v>
                </c:pt>
                <c:pt idx="197">
                  <c:v>579</c:v>
                </c:pt>
                <c:pt idx="198">
                  <c:v>948</c:v>
                </c:pt>
                <c:pt idx="199">
                  <c:v>268</c:v>
                </c:pt>
                <c:pt idx="200">
                  <c:v>88143</c:v>
                </c:pt>
                <c:pt idx="201">
                  <c:v>1234</c:v>
                </c:pt>
                <c:pt idx="202">
                  <c:v>10609</c:v>
                </c:pt>
                <c:pt idx="203">
                  <c:v>1769</c:v>
                </c:pt>
                <c:pt idx="204">
                  <c:v>20680</c:v>
                </c:pt>
                <c:pt idx="205">
                  <c:v>124373</c:v>
                </c:pt>
                <c:pt idx="206">
                  <c:v>6230</c:v>
                </c:pt>
                <c:pt idx="207">
                  <c:v>2031</c:v>
                </c:pt>
                <c:pt idx="208">
                  <c:v>6289</c:v>
                </c:pt>
                <c:pt idx="209">
                  <c:v>1439</c:v>
                </c:pt>
                <c:pt idx="210">
                  <c:v>68</c:v>
                </c:pt>
                <c:pt idx="211">
                  <c:v>365</c:v>
                </c:pt>
                <c:pt idx="212">
                  <c:v>315</c:v>
                </c:pt>
                <c:pt idx="213">
                  <c:v>1085</c:v>
                </c:pt>
                <c:pt idx="214">
                  <c:v>85</c:v>
                </c:pt>
                <c:pt idx="215">
                  <c:v>12507</c:v>
                </c:pt>
                <c:pt idx="216">
                  <c:v>17</c:v>
                </c:pt>
                <c:pt idx="217">
                  <c:v>238</c:v>
                </c:pt>
              </c:numCache>
            </c:numRef>
          </c:xVal>
          <c:yVal>
            <c:numRef>
              <c:f>'Example - Complete'!$F$19:$F$236</c:f>
              <c:numCache>
                <c:formatCode>"$"#,##0.00_);[Red]\("$"#,##0.00\)</c:formatCode>
                <c:ptCount val="218"/>
                <c:pt idx="0">
                  <c:v>34.24</c:v>
                </c:pt>
                <c:pt idx="1">
                  <c:v>18.59</c:v>
                </c:pt>
                <c:pt idx="2">
                  <c:v>14.61</c:v>
                </c:pt>
                <c:pt idx="3">
                  <c:v>25.62</c:v>
                </c:pt>
                <c:pt idx="4">
                  <c:v>11</c:v>
                </c:pt>
                <c:pt idx="5">
                  <c:v>48</c:v>
                </c:pt>
                <c:pt idx="6">
                  <c:v>19.329999999999998</c:v>
                </c:pt>
                <c:pt idx="7">
                  <c:v>38.24</c:v>
                </c:pt>
                <c:pt idx="8">
                  <c:v>15.75</c:v>
                </c:pt>
                <c:pt idx="9">
                  <c:v>18</c:v>
                </c:pt>
                <c:pt idx="10">
                  <c:v>18.37</c:v>
                </c:pt>
                <c:pt idx="11">
                  <c:v>41.44</c:v>
                </c:pt>
                <c:pt idx="12">
                  <c:v>19.53</c:v>
                </c:pt>
                <c:pt idx="13">
                  <c:v>16.63</c:v>
                </c:pt>
                <c:pt idx="14">
                  <c:v>13.79</c:v>
                </c:pt>
                <c:pt idx="15">
                  <c:v>18.920000000000002</c:v>
                </c:pt>
                <c:pt idx="16">
                  <c:v>21.76</c:v>
                </c:pt>
                <c:pt idx="17">
                  <c:v>15.79</c:v>
                </c:pt>
                <c:pt idx="18">
                  <c:v>49.7</c:v>
                </c:pt>
                <c:pt idx="19">
                  <c:v>18.13</c:v>
                </c:pt>
                <c:pt idx="20">
                  <c:v>25.2</c:v>
                </c:pt>
                <c:pt idx="21">
                  <c:v>20.04</c:v>
                </c:pt>
                <c:pt idx="22">
                  <c:v>13.74</c:v>
                </c:pt>
                <c:pt idx="23">
                  <c:v>27.56</c:v>
                </c:pt>
                <c:pt idx="24">
                  <c:v>15</c:v>
                </c:pt>
                <c:pt idx="25">
                  <c:v>19.5</c:v>
                </c:pt>
                <c:pt idx="26">
                  <c:v>21.59</c:v>
                </c:pt>
                <c:pt idx="27">
                  <c:v>16.899999999999999</c:v>
                </c:pt>
                <c:pt idx="28">
                  <c:v>15.76</c:v>
                </c:pt>
                <c:pt idx="29">
                  <c:v>40</c:v>
                </c:pt>
                <c:pt idx="30">
                  <c:v>11.32</c:v>
                </c:pt>
                <c:pt idx="31">
                  <c:v>30</c:v>
                </c:pt>
                <c:pt idx="32">
                  <c:v>25</c:v>
                </c:pt>
                <c:pt idx="33">
                  <c:v>29.29</c:v>
                </c:pt>
                <c:pt idx="34">
                  <c:v>15.4</c:v>
                </c:pt>
                <c:pt idx="35">
                  <c:v>7.6</c:v>
                </c:pt>
                <c:pt idx="36">
                  <c:v>11.41</c:v>
                </c:pt>
                <c:pt idx="37">
                  <c:v>30.6</c:v>
                </c:pt>
                <c:pt idx="38">
                  <c:v>22.63</c:v>
                </c:pt>
                <c:pt idx="39">
                  <c:v>31.75</c:v>
                </c:pt>
                <c:pt idx="40">
                  <c:v>29.8</c:v>
                </c:pt>
                <c:pt idx="41">
                  <c:v>17.510000000000002</c:v>
                </c:pt>
                <c:pt idx="42">
                  <c:v>26.07</c:v>
                </c:pt>
                <c:pt idx="43">
                  <c:v>23.38</c:v>
                </c:pt>
                <c:pt idx="44">
                  <c:v>26.71</c:v>
                </c:pt>
                <c:pt idx="45">
                  <c:v>35</c:v>
                </c:pt>
                <c:pt idx="46">
                  <c:v>20.3</c:v>
                </c:pt>
                <c:pt idx="47">
                  <c:v>13.75</c:v>
                </c:pt>
                <c:pt idx="48">
                  <c:v>17</c:v>
                </c:pt>
                <c:pt idx="49">
                  <c:v>12.82</c:v>
                </c:pt>
                <c:pt idx="50">
                  <c:v>13.9</c:v>
                </c:pt>
                <c:pt idx="51">
                  <c:v>13.56</c:v>
                </c:pt>
                <c:pt idx="52">
                  <c:v>45.5</c:v>
                </c:pt>
                <c:pt idx="53">
                  <c:v>20</c:v>
                </c:pt>
                <c:pt idx="54">
                  <c:v>6.12</c:v>
                </c:pt>
                <c:pt idx="55">
                  <c:v>20.41</c:v>
                </c:pt>
                <c:pt idx="56">
                  <c:v>25.5</c:v>
                </c:pt>
                <c:pt idx="57">
                  <c:v>12.64</c:v>
                </c:pt>
                <c:pt idx="58">
                  <c:v>16.850000000000001</c:v>
                </c:pt>
                <c:pt idx="59">
                  <c:v>24.25</c:v>
                </c:pt>
                <c:pt idx="60">
                  <c:v>23.57</c:v>
                </c:pt>
                <c:pt idx="61">
                  <c:v>17.510000000000002</c:v>
                </c:pt>
                <c:pt idx="62">
                  <c:v>24.24</c:v>
                </c:pt>
                <c:pt idx="63">
                  <c:v>51.4</c:v>
                </c:pt>
                <c:pt idx="64">
                  <c:v>30.55</c:v>
                </c:pt>
                <c:pt idx="65">
                  <c:v>22.81</c:v>
                </c:pt>
                <c:pt idx="66">
                  <c:v>15.75</c:v>
                </c:pt>
                <c:pt idx="67">
                  <c:v>25.17</c:v>
                </c:pt>
                <c:pt idx="68">
                  <c:v>23.4</c:v>
                </c:pt>
                <c:pt idx="69">
                  <c:v>14.75</c:v>
                </c:pt>
                <c:pt idx="70">
                  <c:v>23.25</c:v>
                </c:pt>
                <c:pt idx="71">
                  <c:v>15.45</c:v>
                </c:pt>
                <c:pt idx="72">
                  <c:v>14.04</c:v>
                </c:pt>
                <c:pt idx="73">
                  <c:v>16.82</c:v>
                </c:pt>
                <c:pt idx="74">
                  <c:v>21.35</c:v>
                </c:pt>
                <c:pt idx="75">
                  <c:v>16.100000000000001</c:v>
                </c:pt>
                <c:pt idx="76">
                  <c:v>16.190000000000001</c:v>
                </c:pt>
                <c:pt idx="77">
                  <c:v>14.02</c:v>
                </c:pt>
                <c:pt idx="78">
                  <c:v>15</c:v>
                </c:pt>
                <c:pt idx="79">
                  <c:v>13.66</c:v>
                </c:pt>
                <c:pt idx="80">
                  <c:v>12.73</c:v>
                </c:pt>
                <c:pt idx="81">
                  <c:v>15.48</c:v>
                </c:pt>
                <c:pt idx="82">
                  <c:v>21.29</c:v>
                </c:pt>
                <c:pt idx="83">
                  <c:v>14.82</c:v>
                </c:pt>
                <c:pt idx="84">
                  <c:v>23.1</c:v>
                </c:pt>
                <c:pt idx="85">
                  <c:v>15.5</c:v>
                </c:pt>
                <c:pt idx="86">
                  <c:v>10.95</c:v>
                </c:pt>
                <c:pt idx="87">
                  <c:v>14.09</c:v>
                </c:pt>
                <c:pt idx="88">
                  <c:v>7.75</c:v>
                </c:pt>
                <c:pt idx="89">
                  <c:v>21.05</c:v>
                </c:pt>
                <c:pt idx="90">
                  <c:v>12.49</c:v>
                </c:pt>
                <c:pt idx="91">
                  <c:v>13.8</c:v>
                </c:pt>
                <c:pt idx="92">
                  <c:v>17.739999999999998</c:v>
                </c:pt>
                <c:pt idx="93">
                  <c:v>14.25</c:v>
                </c:pt>
                <c:pt idx="94">
                  <c:v>33.4</c:v>
                </c:pt>
                <c:pt idx="95">
                  <c:v>7.82</c:v>
                </c:pt>
                <c:pt idx="96">
                  <c:v>29.3</c:v>
                </c:pt>
                <c:pt idx="97">
                  <c:v>50</c:v>
                </c:pt>
                <c:pt idx="98">
                  <c:v>23.07</c:v>
                </c:pt>
                <c:pt idx="99">
                  <c:v>18.100000000000001</c:v>
                </c:pt>
                <c:pt idx="100">
                  <c:v>15.09</c:v>
                </c:pt>
                <c:pt idx="101">
                  <c:v>22.36</c:v>
                </c:pt>
                <c:pt idx="102">
                  <c:v>17.38</c:v>
                </c:pt>
                <c:pt idx="103">
                  <c:v>19.2</c:v>
                </c:pt>
                <c:pt idx="104">
                  <c:v>20.07</c:v>
                </c:pt>
                <c:pt idx="105">
                  <c:v>13.67</c:v>
                </c:pt>
                <c:pt idx="106">
                  <c:v>14.44</c:v>
                </c:pt>
                <c:pt idx="107">
                  <c:v>17.579999999999998</c:v>
                </c:pt>
                <c:pt idx="108">
                  <c:v>15.67</c:v>
                </c:pt>
                <c:pt idx="109">
                  <c:v>20.2</c:v>
                </c:pt>
                <c:pt idx="110">
                  <c:v>15</c:v>
                </c:pt>
                <c:pt idx="111">
                  <c:v>16</c:v>
                </c:pt>
                <c:pt idx="112">
                  <c:v>16.95</c:v>
                </c:pt>
                <c:pt idx="113">
                  <c:v>26.01</c:v>
                </c:pt>
                <c:pt idx="114">
                  <c:v>24.38</c:v>
                </c:pt>
                <c:pt idx="115">
                  <c:v>18.97</c:v>
                </c:pt>
                <c:pt idx="116">
                  <c:v>15.36</c:v>
                </c:pt>
                <c:pt idx="117">
                  <c:v>16</c:v>
                </c:pt>
                <c:pt idx="118">
                  <c:v>10.88</c:v>
                </c:pt>
                <c:pt idx="119">
                  <c:v>12.05</c:v>
                </c:pt>
                <c:pt idx="120">
                  <c:v>14.57</c:v>
                </c:pt>
                <c:pt idx="121">
                  <c:v>12</c:v>
                </c:pt>
                <c:pt idx="122">
                  <c:v>10.77</c:v>
                </c:pt>
                <c:pt idx="123">
                  <c:v>15.7</c:v>
                </c:pt>
                <c:pt idx="124">
                  <c:v>21.42</c:v>
                </c:pt>
                <c:pt idx="125">
                  <c:v>12.25</c:v>
                </c:pt>
                <c:pt idx="126">
                  <c:v>28.5</c:v>
                </c:pt>
                <c:pt idx="127">
                  <c:v>10.66</c:v>
                </c:pt>
                <c:pt idx="128">
                  <c:v>16.66</c:v>
                </c:pt>
                <c:pt idx="129">
                  <c:v>18.3</c:v>
                </c:pt>
                <c:pt idx="130">
                  <c:v>15.65</c:v>
                </c:pt>
                <c:pt idx="131">
                  <c:v>14.96</c:v>
                </c:pt>
                <c:pt idx="132">
                  <c:v>15.25</c:v>
                </c:pt>
                <c:pt idx="133">
                  <c:v>15.8</c:v>
                </c:pt>
                <c:pt idx="134">
                  <c:v>16.5</c:v>
                </c:pt>
                <c:pt idx="135">
                  <c:v>16.5</c:v>
                </c:pt>
                <c:pt idx="136">
                  <c:v>20.13</c:v>
                </c:pt>
                <c:pt idx="137">
                  <c:v>14.87</c:v>
                </c:pt>
                <c:pt idx="138">
                  <c:v>14.5</c:v>
                </c:pt>
                <c:pt idx="139">
                  <c:v>14.96</c:v>
                </c:pt>
                <c:pt idx="140">
                  <c:v>11.52</c:v>
                </c:pt>
                <c:pt idx="141">
                  <c:v>9.8699999999999992</c:v>
                </c:pt>
                <c:pt idx="142">
                  <c:v>13.52</c:v>
                </c:pt>
                <c:pt idx="143">
                  <c:v>12.93</c:v>
                </c:pt>
                <c:pt idx="144">
                  <c:v>11.04</c:v>
                </c:pt>
                <c:pt idx="145">
                  <c:v>11.3</c:v>
                </c:pt>
                <c:pt idx="146">
                  <c:v>14.91</c:v>
                </c:pt>
                <c:pt idx="147">
                  <c:v>27.5</c:v>
                </c:pt>
                <c:pt idx="148">
                  <c:v>20.3</c:v>
                </c:pt>
                <c:pt idx="149">
                  <c:v>9.56</c:v>
                </c:pt>
                <c:pt idx="150">
                  <c:v>21.54</c:v>
                </c:pt>
                <c:pt idx="151">
                  <c:v>22.65</c:v>
                </c:pt>
                <c:pt idx="152">
                  <c:v>18.100000000000001</c:v>
                </c:pt>
                <c:pt idx="153">
                  <c:v>16.91</c:v>
                </c:pt>
                <c:pt idx="154">
                  <c:v>10.67</c:v>
                </c:pt>
                <c:pt idx="155">
                  <c:v>16.75</c:v>
                </c:pt>
                <c:pt idx="156">
                  <c:v>21.95</c:v>
                </c:pt>
                <c:pt idx="157">
                  <c:v>14</c:v>
                </c:pt>
                <c:pt idx="158">
                  <c:v>19.75</c:v>
                </c:pt>
                <c:pt idx="159">
                  <c:v>11.98</c:v>
                </c:pt>
                <c:pt idx="160">
                  <c:v>13.6</c:v>
                </c:pt>
                <c:pt idx="161">
                  <c:v>22.81</c:v>
                </c:pt>
                <c:pt idx="162">
                  <c:v>10.45</c:v>
                </c:pt>
                <c:pt idx="163">
                  <c:v>17</c:v>
                </c:pt>
                <c:pt idx="164">
                  <c:v>15.78</c:v>
                </c:pt>
                <c:pt idx="165">
                  <c:v>15</c:v>
                </c:pt>
                <c:pt idx="166">
                  <c:v>16.059999999999999</c:v>
                </c:pt>
                <c:pt idx="167">
                  <c:v>13.07</c:v>
                </c:pt>
                <c:pt idx="168">
                  <c:v>15.75</c:v>
                </c:pt>
                <c:pt idx="169">
                  <c:v>18.95</c:v>
                </c:pt>
                <c:pt idx="170">
                  <c:v>15.98</c:v>
                </c:pt>
                <c:pt idx="171">
                  <c:v>30.8</c:v>
                </c:pt>
                <c:pt idx="172">
                  <c:v>21.48</c:v>
                </c:pt>
                <c:pt idx="173">
                  <c:v>17.850000000000001</c:v>
                </c:pt>
                <c:pt idx="174">
                  <c:v>15.9</c:v>
                </c:pt>
                <c:pt idx="175">
                  <c:v>13.13</c:v>
                </c:pt>
                <c:pt idx="176">
                  <c:v>25.83</c:v>
                </c:pt>
                <c:pt idx="177">
                  <c:v>14</c:v>
                </c:pt>
                <c:pt idx="178">
                  <c:v>57.83</c:v>
                </c:pt>
                <c:pt idx="179">
                  <c:v>23.52</c:v>
                </c:pt>
                <c:pt idx="180">
                  <c:v>11.95</c:v>
                </c:pt>
                <c:pt idx="181">
                  <c:v>15.95</c:v>
                </c:pt>
                <c:pt idx="182">
                  <c:v>30</c:v>
                </c:pt>
                <c:pt idx="183">
                  <c:v>13.43</c:v>
                </c:pt>
                <c:pt idx="184">
                  <c:v>10.93</c:v>
                </c:pt>
                <c:pt idx="185">
                  <c:v>20.18</c:v>
                </c:pt>
                <c:pt idx="186">
                  <c:v>17.12</c:v>
                </c:pt>
                <c:pt idx="187">
                  <c:v>21.18</c:v>
                </c:pt>
                <c:pt idx="188">
                  <c:v>16.09</c:v>
                </c:pt>
                <c:pt idx="189">
                  <c:v>14.29</c:v>
                </c:pt>
                <c:pt idx="190">
                  <c:v>26.93</c:v>
                </c:pt>
                <c:pt idx="191">
                  <c:v>13.95</c:v>
                </c:pt>
                <c:pt idx="192">
                  <c:v>14.8</c:v>
                </c:pt>
                <c:pt idx="193">
                  <c:v>17.899999999999999</c:v>
                </c:pt>
                <c:pt idx="194">
                  <c:v>24.86</c:v>
                </c:pt>
                <c:pt idx="195">
                  <c:v>19.48</c:v>
                </c:pt>
                <c:pt idx="196">
                  <c:v>13.55</c:v>
                </c:pt>
                <c:pt idx="197">
                  <c:v>18</c:v>
                </c:pt>
                <c:pt idx="198">
                  <c:v>34.619999999999997</c:v>
                </c:pt>
                <c:pt idx="199">
                  <c:v>30</c:v>
                </c:pt>
                <c:pt idx="200">
                  <c:v>11.84</c:v>
                </c:pt>
                <c:pt idx="201">
                  <c:v>14.22</c:v>
                </c:pt>
                <c:pt idx="202">
                  <c:v>13.69</c:v>
                </c:pt>
                <c:pt idx="203">
                  <c:v>18.29</c:v>
                </c:pt>
                <c:pt idx="204">
                  <c:v>17.18</c:v>
                </c:pt>
                <c:pt idx="205">
                  <c:v>5.16</c:v>
                </c:pt>
                <c:pt idx="206">
                  <c:v>13.86</c:v>
                </c:pt>
                <c:pt idx="207">
                  <c:v>16.010000000000002</c:v>
                </c:pt>
                <c:pt idx="208">
                  <c:v>14.7</c:v>
                </c:pt>
                <c:pt idx="209">
                  <c:v>22.1</c:v>
                </c:pt>
                <c:pt idx="210">
                  <c:v>26.5</c:v>
                </c:pt>
                <c:pt idx="211">
                  <c:v>33.92</c:v>
                </c:pt>
                <c:pt idx="212">
                  <c:v>18.5</c:v>
                </c:pt>
                <c:pt idx="213">
                  <c:v>21.2</c:v>
                </c:pt>
                <c:pt idx="214">
                  <c:v>52.5</c:v>
                </c:pt>
                <c:pt idx="215">
                  <c:v>12.06</c:v>
                </c:pt>
                <c:pt idx="216">
                  <c:v>150</c:v>
                </c:pt>
                <c:pt idx="217">
                  <c:v>12.53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1A-4472-B3EB-2CAC099C9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29320"/>
        <c:axId val="553538832"/>
      </c:scatterChart>
      <c:valAx>
        <c:axId val="55352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38832"/>
        <c:crosses val="autoZero"/>
        <c:crossBetween val="midCat"/>
      </c:valAx>
      <c:valAx>
        <c:axId val="553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2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Aggregate Dense 1 1/4-Inch (CY)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'Conversion Example'!$B$19</c:f>
              <c:strCache>
                <c:ptCount val="1"/>
                <c:pt idx="0">
                  <c:v>Base Aggregate Dense 1 1/4-Inch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0867847769028871"/>
                  <c:y val="-0.34458078156897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'Conversion Example'!$N$19:$N$237</c:f>
              <c:numCache>
                <c:formatCode>#,##0</c:formatCode>
                <c:ptCount val="219"/>
                <c:pt idx="0">
                  <c:v>7</c:v>
                </c:pt>
                <c:pt idx="1">
                  <c:v>185</c:v>
                </c:pt>
                <c:pt idx="2">
                  <c:v>80</c:v>
                </c:pt>
                <c:pt idx="3">
                  <c:v>423</c:v>
                </c:pt>
                <c:pt idx="4">
                  <c:v>9400</c:v>
                </c:pt>
                <c:pt idx="5">
                  <c:v>67.5</c:v>
                </c:pt>
                <c:pt idx="6">
                  <c:v>33.5</c:v>
                </c:pt>
                <c:pt idx="7">
                  <c:v>119</c:v>
                </c:pt>
                <c:pt idx="8">
                  <c:v>1434.5</c:v>
                </c:pt>
                <c:pt idx="9">
                  <c:v>856</c:v>
                </c:pt>
                <c:pt idx="10">
                  <c:v>4000</c:v>
                </c:pt>
                <c:pt idx="11">
                  <c:v>24.5</c:v>
                </c:pt>
                <c:pt idx="12">
                  <c:v>240</c:v>
                </c:pt>
                <c:pt idx="13">
                  <c:v>454</c:v>
                </c:pt>
                <c:pt idx="14">
                  <c:v>11220</c:v>
                </c:pt>
                <c:pt idx="15">
                  <c:v>400</c:v>
                </c:pt>
                <c:pt idx="16">
                  <c:v>60</c:v>
                </c:pt>
                <c:pt idx="17">
                  <c:v>1225</c:v>
                </c:pt>
                <c:pt idx="18">
                  <c:v>50</c:v>
                </c:pt>
                <c:pt idx="19">
                  <c:v>362.5</c:v>
                </c:pt>
                <c:pt idx="20">
                  <c:v>855</c:v>
                </c:pt>
                <c:pt idx="21">
                  <c:v>7965</c:v>
                </c:pt>
                <c:pt idx="22">
                  <c:v>13950</c:v>
                </c:pt>
                <c:pt idx="23">
                  <c:v>185</c:v>
                </c:pt>
                <c:pt idx="24">
                  <c:v>755</c:v>
                </c:pt>
                <c:pt idx="25">
                  <c:v>41</c:v>
                </c:pt>
                <c:pt idx="26">
                  <c:v>265</c:v>
                </c:pt>
                <c:pt idx="27">
                  <c:v>9385</c:v>
                </c:pt>
                <c:pt idx="28">
                  <c:v>3349.5</c:v>
                </c:pt>
                <c:pt idx="29">
                  <c:v>30</c:v>
                </c:pt>
                <c:pt idx="30">
                  <c:v>956</c:v>
                </c:pt>
                <c:pt idx="31">
                  <c:v>15</c:v>
                </c:pt>
                <c:pt idx="32">
                  <c:v>109</c:v>
                </c:pt>
                <c:pt idx="33">
                  <c:v>371.5</c:v>
                </c:pt>
                <c:pt idx="34">
                  <c:v>1870</c:v>
                </c:pt>
                <c:pt idx="35">
                  <c:v>38800</c:v>
                </c:pt>
                <c:pt idx="36">
                  <c:v>3000</c:v>
                </c:pt>
                <c:pt idx="37">
                  <c:v>182.5</c:v>
                </c:pt>
                <c:pt idx="38">
                  <c:v>84</c:v>
                </c:pt>
                <c:pt idx="39">
                  <c:v>55</c:v>
                </c:pt>
                <c:pt idx="40">
                  <c:v>280</c:v>
                </c:pt>
                <c:pt idx="41">
                  <c:v>294.5</c:v>
                </c:pt>
                <c:pt idx="42">
                  <c:v>83</c:v>
                </c:pt>
                <c:pt idx="43">
                  <c:v>65</c:v>
                </c:pt>
                <c:pt idx="44">
                  <c:v>100</c:v>
                </c:pt>
                <c:pt idx="45">
                  <c:v>105</c:v>
                </c:pt>
                <c:pt idx="46">
                  <c:v>27461</c:v>
                </c:pt>
                <c:pt idx="47">
                  <c:v>1115</c:v>
                </c:pt>
                <c:pt idx="48">
                  <c:v>752.5</c:v>
                </c:pt>
                <c:pt idx="49">
                  <c:v>3199.5</c:v>
                </c:pt>
                <c:pt idx="50">
                  <c:v>1852</c:v>
                </c:pt>
                <c:pt idx="51">
                  <c:v>506</c:v>
                </c:pt>
                <c:pt idx="52">
                  <c:v>26</c:v>
                </c:pt>
                <c:pt idx="53">
                  <c:v>290</c:v>
                </c:pt>
                <c:pt idx="54">
                  <c:v>111958</c:v>
                </c:pt>
                <c:pt idx="55">
                  <c:v>1053.5</c:v>
                </c:pt>
                <c:pt idx="56">
                  <c:v>65</c:v>
                </c:pt>
                <c:pt idx="57">
                  <c:v>18882.5</c:v>
                </c:pt>
                <c:pt idx="58">
                  <c:v>360</c:v>
                </c:pt>
                <c:pt idx="59">
                  <c:v>112.5</c:v>
                </c:pt>
                <c:pt idx="60">
                  <c:v>80</c:v>
                </c:pt>
                <c:pt idx="61">
                  <c:v>3830</c:v>
                </c:pt>
                <c:pt idx="62">
                  <c:v>67.5</c:v>
                </c:pt>
                <c:pt idx="63">
                  <c:v>10</c:v>
                </c:pt>
                <c:pt idx="64">
                  <c:v>70</c:v>
                </c:pt>
                <c:pt idx="65">
                  <c:v>230</c:v>
                </c:pt>
                <c:pt idx="66">
                  <c:v>1079.5</c:v>
                </c:pt>
                <c:pt idx="67">
                  <c:v>90</c:v>
                </c:pt>
                <c:pt idx="68">
                  <c:v>77</c:v>
                </c:pt>
                <c:pt idx="69">
                  <c:v>13158.5</c:v>
                </c:pt>
                <c:pt idx="70">
                  <c:v>75</c:v>
                </c:pt>
                <c:pt idx="71">
                  <c:v>360</c:v>
                </c:pt>
                <c:pt idx="72">
                  <c:v>510</c:v>
                </c:pt>
                <c:pt idx="73">
                  <c:v>332.5</c:v>
                </c:pt>
                <c:pt idx="74">
                  <c:v>119</c:v>
                </c:pt>
                <c:pt idx="75">
                  <c:v>387.5</c:v>
                </c:pt>
                <c:pt idx="76">
                  <c:v>12232.5</c:v>
                </c:pt>
                <c:pt idx="77">
                  <c:v>4962</c:v>
                </c:pt>
                <c:pt idx="78">
                  <c:v>490</c:v>
                </c:pt>
                <c:pt idx="79">
                  <c:v>1741</c:v>
                </c:pt>
                <c:pt idx="80">
                  <c:v>12384</c:v>
                </c:pt>
                <c:pt idx="81">
                  <c:v>452.5</c:v>
                </c:pt>
                <c:pt idx="82">
                  <c:v>7015</c:v>
                </c:pt>
                <c:pt idx="83">
                  <c:v>4348</c:v>
                </c:pt>
                <c:pt idx="84">
                  <c:v>225</c:v>
                </c:pt>
                <c:pt idx="85">
                  <c:v>500</c:v>
                </c:pt>
                <c:pt idx="86">
                  <c:v>18855</c:v>
                </c:pt>
                <c:pt idx="87">
                  <c:v>515</c:v>
                </c:pt>
                <c:pt idx="88">
                  <c:v>33782</c:v>
                </c:pt>
                <c:pt idx="89">
                  <c:v>595.5</c:v>
                </c:pt>
                <c:pt idx="90">
                  <c:v>10459.5</c:v>
                </c:pt>
                <c:pt idx="91">
                  <c:v>2216</c:v>
                </c:pt>
                <c:pt idx="92">
                  <c:v>87.5</c:v>
                </c:pt>
                <c:pt idx="93">
                  <c:v>4235</c:v>
                </c:pt>
                <c:pt idx="94">
                  <c:v>79.5</c:v>
                </c:pt>
                <c:pt idx="95">
                  <c:v>22173.5</c:v>
                </c:pt>
                <c:pt idx="96">
                  <c:v>95</c:v>
                </c:pt>
                <c:pt idx="97">
                  <c:v>85</c:v>
                </c:pt>
                <c:pt idx="98">
                  <c:v>72.5</c:v>
                </c:pt>
                <c:pt idx="99">
                  <c:v>100</c:v>
                </c:pt>
                <c:pt idx="100">
                  <c:v>601.5</c:v>
                </c:pt>
                <c:pt idx="101">
                  <c:v>324</c:v>
                </c:pt>
                <c:pt idx="102">
                  <c:v>888.5</c:v>
                </c:pt>
                <c:pt idx="103">
                  <c:v>40</c:v>
                </c:pt>
                <c:pt idx="104">
                  <c:v>102</c:v>
                </c:pt>
                <c:pt idx="105">
                  <c:v>7459.5</c:v>
                </c:pt>
                <c:pt idx="106">
                  <c:v>85</c:v>
                </c:pt>
                <c:pt idx="107">
                  <c:v>85</c:v>
                </c:pt>
                <c:pt idx="108">
                  <c:v>180</c:v>
                </c:pt>
                <c:pt idx="109">
                  <c:v>175</c:v>
                </c:pt>
                <c:pt idx="110">
                  <c:v>82.5</c:v>
                </c:pt>
                <c:pt idx="111">
                  <c:v>350</c:v>
                </c:pt>
                <c:pt idx="112">
                  <c:v>1535</c:v>
                </c:pt>
                <c:pt idx="113">
                  <c:v>35</c:v>
                </c:pt>
                <c:pt idx="114">
                  <c:v>814.5</c:v>
                </c:pt>
                <c:pt idx="115">
                  <c:v>4491.5</c:v>
                </c:pt>
                <c:pt idx="116">
                  <c:v>185</c:v>
                </c:pt>
                <c:pt idx="117">
                  <c:v>3197.5</c:v>
                </c:pt>
                <c:pt idx="118">
                  <c:v>3441.5</c:v>
                </c:pt>
                <c:pt idx="119">
                  <c:v>1886.5</c:v>
                </c:pt>
                <c:pt idx="120">
                  <c:v>475</c:v>
                </c:pt>
                <c:pt idx="121">
                  <c:v>300</c:v>
                </c:pt>
                <c:pt idx="122">
                  <c:v>8080.5</c:v>
                </c:pt>
                <c:pt idx="123">
                  <c:v>2102.5</c:v>
                </c:pt>
                <c:pt idx="124">
                  <c:v>433</c:v>
                </c:pt>
                <c:pt idx="125">
                  <c:v>4035</c:v>
                </c:pt>
                <c:pt idx="126">
                  <c:v>295</c:v>
                </c:pt>
                <c:pt idx="127">
                  <c:v>79770</c:v>
                </c:pt>
                <c:pt idx="128">
                  <c:v>6974.5</c:v>
                </c:pt>
                <c:pt idx="129">
                  <c:v>132.5</c:v>
                </c:pt>
                <c:pt idx="130">
                  <c:v>242</c:v>
                </c:pt>
                <c:pt idx="131">
                  <c:v>1736</c:v>
                </c:pt>
                <c:pt idx="132">
                  <c:v>135</c:v>
                </c:pt>
                <c:pt idx="133">
                  <c:v>540</c:v>
                </c:pt>
                <c:pt idx="134">
                  <c:v>432.5</c:v>
                </c:pt>
                <c:pt idx="135">
                  <c:v>310</c:v>
                </c:pt>
                <c:pt idx="136">
                  <c:v>210.5</c:v>
                </c:pt>
                <c:pt idx="137">
                  <c:v>932</c:v>
                </c:pt>
                <c:pt idx="138">
                  <c:v>199</c:v>
                </c:pt>
                <c:pt idx="139">
                  <c:v>3340</c:v>
                </c:pt>
                <c:pt idx="140">
                  <c:v>18100</c:v>
                </c:pt>
                <c:pt idx="141">
                  <c:v>153737</c:v>
                </c:pt>
                <c:pt idx="142">
                  <c:v>37593.5</c:v>
                </c:pt>
                <c:pt idx="143">
                  <c:v>3929.5</c:v>
                </c:pt>
                <c:pt idx="144">
                  <c:v>22275</c:v>
                </c:pt>
                <c:pt idx="145">
                  <c:v>106.5</c:v>
                </c:pt>
                <c:pt idx="146">
                  <c:v>755</c:v>
                </c:pt>
                <c:pt idx="147">
                  <c:v>42</c:v>
                </c:pt>
                <c:pt idx="148">
                  <c:v>1472</c:v>
                </c:pt>
                <c:pt idx="149">
                  <c:v>46078</c:v>
                </c:pt>
                <c:pt idx="150">
                  <c:v>430</c:v>
                </c:pt>
                <c:pt idx="151">
                  <c:v>3173</c:v>
                </c:pt>
                <c:pt idx="152">
                  <c:v>705</c:v>
                </c:pt>
                <c:pt idx="153">
                  <c:v>18514</c:v>
                </c:pt>
                <c:pt idx="154">
                  <c:v>320</c:v>
                </c:pt>
                <c:pt idx="155">
                  <c:v>1362.5</c:v>
                </c:pt>
                <c:pt idx="156">
                  <c:v>237.5</c:v>
                </c:pt>
                <c:pt idx="157">
                  <c:v>15029.5</c:v>
                </c:pt>
                <c:pt idx="158">
                  <c:v>635</c:v>
                </c:pt>
                <c:pt idx="159">
                  <c:v>55960.5</c:v>
                </c:pt>
                <c:pt idx="160">
                  <c:v>3900</c:v>
                </c:pt>
                <c:pt idx="161">
                  <c:v>62.5</c:v>
                </c:pt>
                <c:pt idx="162">
                  <c:v>4959.5</c:v>
                </c:pt>
                <c:pt idx="163">
                  <c:v>650</c:v>
                </c:pt>
                <c:pt idx="164">
                  <c:v>13277.5</c:v>
                </c:pt>
                <c:pt idx="165">
                  <c:v>6000</c:v>
                </c:pt>
                <c:pt idx="166">
                  <c:v>8507.5</c:v>
                </c:pt>
                <c:pt idx="167">
                  <c:v>517.5</c:v>
                </c:pt>
                <c:pt idx="168">
                  <c:v>254</c:v>
                </c:pt>
                <c:pt idx="169">
                  <c:v>416</c:v>
                </c:pt>
                <c:pt idx="170">
                  <c:v>2070</c:v>
                </c:pt>
                <c:pt idx="171">
                  <c:v>32.5</c:v>
                </c:pt>
                <c:pt idx="172">
                  <c:v>402</c:v>
                </c:pt>
                <c:pt idx="173">
                  <c:v>3465</c:v>
                </c:pt>
                <c:pt idx="174">
                  <c:v>445</c:v>
                </c:pt>
                <c:pt idx="175">
                  <c:v>70472.5</c:v>
                </c:pt>
                <c:pt idx="176">
                  <c:v>40</c:v>
                </c:pt>
                <c:pt idx="177">
                  <c:v>80</c:v>
                </c:pt>
                <c:pt idx="178">
                  <c:v>70.5</c:v>
                </c:pt>
                <c:pt idx="179">
                  <c:v>698</c:v>
                </c:pt>
                <c:pt idx="180">
                  <c:v>15649.5</c:v>
                </c:pt>
                <c:pt idx="181">
                  <c:v>2936.5</c:v>
                </c:pt>
                <c:pt idx="182">
                  <c:v>60</c:v>
                </c:pt>
                <c:pt idx="183">
                  <c:v>1929</c:v>
                </c:pt>
                <c:pt idx="184">
                  <c:v>42904</c:v>
                </c:pt>
                <c:pt idx="185">
                  <c:v>450</c:v>
                </c:pt>
                <c:pt idx="186">
                  <c:v>1742.5</c:v>
                </c:pt>
                <c:pt idx="187">
                  <c:v>620</c:v>
                </c:pt>
                <c:pt idx="188">
                  <c:v>640.5</c:v>
                </c:pt>
                <c:pt idx="189">
                  <c:v>1045</c:v>
                </c:pt>
                <c:pt idx="190">
                  <c:v>587.5</c:v>
                </c:pt>
                <c:pt idx="191">
                  <c:v>315</c:v>
                </c:pt>
                <c:pt idx="192">
                  <c:v>2224</c:v>
                </c:pt>
                <c:pt idx="193">
                  <c:v>496.5</c:v>
                </c:pt>
                <c:pt idx="194">
                  <c:v>417</c:v>
                </c:pt>
                <c:pt idx="195">
                  <c:v>1937.5</c:v>
                </c:pt>
                <c:pt idx="196">
                  <c:v>350</c:v>
                </c:pt>
                <c:pt idx="197">
                  <c:v>289.5</c:v>
                </c:pt>
                <c:pt idx="198">
                  <c:v>474</c:v>
                </c:pt>
                <c:pt idx="199">
                  <c:v>134</c:v>
                </c:pt>
                <c:pt idx="200">
                  <c:v>44071.5</c:v>
                </c:pt>
                <c:pt idx="201">
                  <c:v>617</c:v>
                </c:pt>
                <c:pt idx="202">
                  <c:v>5304.5</c:v>
                </c:pt>
                <c:pt idx="203">
                  <c:v>884.5</c:v>
                </c:pt>
                <c:pt idx="204">
                  <c:v>10340</c:v>
                </c:pt>
                <c:pt idx="205">
                  <c:v>62186.5</c:v>
                </c:pt>
                <c:pt idx="206">
                  <c:v>3115</c:v>
                </c:pt>
                <c:pt idx="207">
                  <c:v>1015.5</c:v>
                </c:pt>
                <c:pt idx="208">
                  <c:v>3144.5</c:v>
                </c:pt>
                <c:pt idx="209">
                  <c:v>719.5</c:v>
                </c:pt>
                <c:pt idx="210">
                  <c:v>34</c:v>
                </c:pt>
                <c:pt idx="211">
                  <c:v>182.5</c:v>
                </c:pt>
                <c:pt idx="212">
                  <c:v>157.5</c:v>
                </c:pt>
                <c:pt idx="213">
                  <c:v>542.5</c:v>
                </c:pt>
                <c:pt idx="214">
                  <c:v>42.5</c:v>
                </c:pt>
                <c:pt idx="215">
                  <c:v>6253.5</c:v>
                </c:pt>
                <c:pt idx="216">
                  <c:v>8.5</c:v>
                </c:pt>
                <c:pt idx="217">
                  <c:v>119</c:v>
                </c:pt>
                <c:pt idx="218">
                  <c:v>78</c:v>
                </c:pt>
              </c:numCache>
            </c:numRef>
          </c:xVal>
          <c:yVal>
            <c:numRef>
              <c:f>'Conversion Example'!$M$19:$M$237</c:f>
              <c:numCache>
                <c:formatCode>"$"#,##0.00_);[Red]\("$"#,##0.00\)</c:formatCode>
                <c:ptCount val="219"/>
                <c:pt idx="0">
                  <c:v>68.48</c:v>
                </c:pt>
                <c:pt idx="1">
                  <c:v>37.18</c:v>
                </c:pt>
                <c:pt idx="2">
                  <c:v>29.22</c:v>
                </c:pt>
                <c:pt idx="3">
                  <c:v>51.24</c:v>
                </c:pt>
                <c:pt idx="4">
                  <c:v>22</c:v>
                </c:pt>
                <c:pt idx="5">
                  <c:v>96</c:v>
                </c:pt>
                <c:pt idx="6">
                  <c:v>38.659999999999997</c:v>
                </c:pt>
                <c:pt idx="7">
                  <c:v>76.48</c:v>
                </c:pt>
                <c:pt idx="8">
                  <c:v>31.5</c:v>
                </c:pt>
                <c:pt idx="9">
                  <c:v>36</c:v>
                </c:pt>
                <c:pt idx="10">
                  <c:v>36.74</c:v>
                </c:pt>
                <c:pt idx="11">
                  <c:v>82.88</c:v>
                </c:pt>
                <c:pt idx="12">
                  <c:v>39.06</c:v>
                </c:pt>
                <c:pt idx="13">
                  <c:v>33.26</c:v>
                </c:pt>
                <c:pt idx="14">
                  <c:v>27.58</c:v>
                </c:pt>
                <c:pt idx="15">
                  <c:v>37.840000000000003</c:v>
                </c:pt>
                <c:pt idx="16">
                  <c:v>43.52</c:v>
                </c:pt>
                <c:pt idx="17">
                  <c:v>31.58</c:v>
                </c:pt>
                <c:pt idx="18">
                  <c:v>99.4</c:v>
                </c:pt>
                <c:pt idx="19">
                  <c:v>36.26</c:v>
                </c:pt>
                <c:pt idx="20">
                  <c:v>50.4</c:v>
                </c:pt>
                <c:pt idx="21">
                  <c:v>40.08</c:v>
                </c:pt>
                <c:pt idx="22">
                  <c:v>27.48</c:v>
                </c:pt>
                <c:pt idx="23">
                  <c:v>55.12</c:v>
                </c:pt>
                <c:pt idx="24">
                  <c:v>30</c:v>
                </c:pt>
                <c:pt idx="25">
                  <c:v>39</c:v>
                </c:pt>
                <c:pt idx="26">
                  <c:v>43.18</c:v>
                </c:pt>
                <c:pt idx="27">
                  <c:v>33.799999999999997</c:v>
                </c:pt>
                <c:pt idx="28">
                  <c:v>31.52</c:v>
                </c:pt>
                <c:pt idx="29">
                  <c:v>80</c:v>
                </c:pt>
                <c:pt idx="30">
                  <c:v>22.64</c:v>
                </c:pt>
                <c:pt idx="31">
                  <c:v>60</c:v>
                </c:pt>
                <c:pt idx="32">
                  <c:v>50</c:v>
                </c:pt>
                <c:pt idx="33">
                  <c:v>58.58</c:v>
                </c:pt>
                <c:pt idx="34">
                  <c:v>30.8</c:v>
                </c:pt>
                <c:pt idx="35">
                  <c:v>15.2</c:v>
                </c:pt>
                <c:pt idx="36">
                  <c:v>22.82</c:v>
                </c:pt>
                <c:pt idx="37">
                  <c:v>61.2</c:v>
                </c:pt>
                <c:pt idx="38">
                  <c:v>45.26</c:v>
                </c:pt>
                <c:pt idx="39">
                  <c:v>63.5</c:v>
                </c:pt>
                <c:pt idx="40">
                  <c:v>59.6</c:v>
                </c:pt>
                <c:pt idx="41">
                  <c:v>35.020000000000003</c:v>
                </c:pt>
                <c:pt idx="42">
                  <c:v>52.14</c:v>
                </c:pt>
                <c:pt idx="43">
                  <c:v>46.76</c:v>
                </c:pt>
                <c:pt idx="44">
                  <c:v>53.42</c:v>
                </c:pt>
                <c:pt idx="45">
                  <c:v>70</c:v>
                </c:pt>
                <c:pt idx="46">
                  <c:v>40.6</c:v>
                </c:pt>
                <c:pt idx="47">
                  <c:v>27.5</c:v>
                </c:pt>
                <c:pt idx="48">
                  <c:v>34</c:v>
                </c:pt>
                <c:pt idx="49">
                  <c:v>25.64</c:v>
                </c:pt>
                <c:pt idx="50">
                  <c:v>27.8</c:v>
                </c:pt>
                <c:pt idx="51">
                  <c:v>27.12</c:v>
                </c:pt>
                <c:pt idx="52">
                  <c:v>91</c:v>
                </c:pt>
                <c:pt idx="53">
                  <c:v>40</c:v>
                </c:pt>
                <c:pt idx="54">
                  <c:v>12.24</c:v>
                </c:pt>
                <c:pt idx="55">
                  <c:v>40.82</c:v>
                </c:pt>
                <c:pt idx="56">
                  <c:v>51</c:v>
                </c:pt>
                <c:pt idx="57">
                  <c:v>25.28</c:v>
                </c:pt>
                <c:pt idx="58">
                  <c:v>33.700000000000003</c:v>
                </c:pt>
                <c:pt idx="59">
                  <c:v>48.5</c:v>
                </c:pt>
                <c:pt idx="60">
                  <c:v>47.14</c:v>
                </c:pt>
                <c:pt idx="61">
                  <c:v>35.020000000000003</c:v>
                </c:pt>
                <c:pt idx="62">
                  <c:v>48.48</c:v>
                </c:pt>
                <c:pt idx="63">
                  <c:v>102.8</c:v>
                </c:pt>
                <c:pt idx="64">
                  <c:v>61.1</c:v>
                </c:pt>
                <c:pt idx="65">
                  <c:v>45.62</c:v>
                </c:pt>
                <c:pt idx="66">
                  <c:v>31.5</c:v>
                </c:pt>
                <c:pt idx="67">
                  <c:v>50.34</c:v>
                </c:pt>
                <c:pt idx="68">
                  <c:v>46.8</c:v>
                </c:pt>
                <c:pt idx="69">
                  <c:v>29.5</c:v>
                </c:pt>
                <c:pt idx="70">
                  <c:v>46.5</c:v>
                </c:pt>
                <c:pt idx="71">
                  <c:v>30.9</c:v>
                </c:pt>
                <c:pt idx="72">
                  <c:v>28.08</c:v>
                </c:pt>
                <c:pt idx="73">
                  <c:v>33.64</c:v>
                </c:pt>
                <c:pt idx="74">
                  <c:v>42.7</c:v>
                </c:pt>
                <c:pt idx="75">
                  <c:v>32.200000000000003</c:v>
                </c:pt>
                <c:pt idx="76">
                  <c:v>32.380000000000003</c:v>
                </c:pt>
                <c:pt idx="77">
                  <c:v>28.04</c:v>
                </c:pt>
                <c:pt idx="78">
                  <c:v>30</c:v>
                </c:pt>
                <c:pt idx="79">
                  <c:v>27.32</c:v>
                </c:pt>
                <c:pt idx="80">
                  <c:v>25.46</c:v>
                </c:pt>
                <c:pt idx="81">
                  <c:v>30.96</c:v>
                </c:pt>
                <c:pt idx="82">
                  <c:v>42.58</c:v>
                </c:pt>
                <c:pt idx="83">
                  <c:v>29.64</c:v>
                </c:pt>
                <c:pt idx="84">
                  <c:v>46.2</c:v>
                </c:pt>
                <c:pt idx="85">
                  <c:v>31</c:v>
                </c:pt>
                <c:pt idx="86">
                  <c:v>21.9</c:v>
                </c:pt>
                <c:pt idx="87">
                  <c:v>28.18</c:v>
                </c:pt>
                <c:pt idx="88">
                  <c:v>15.5</c:v>
                </c:pt>
                <c:pt idx="89">
                  <c:v>42.1</c:v>
                </c:pt>
                <c:pt idx="90">
                  <c:v>24.98</c:v>
                </c:pt>
                <c:pt idx="91">
                  <c:v>27.6</c:v>
                </c:pt>
                <c:pt idx="92">
                  <c:v>35.479999999999997</c:v>
                </c:pt>
                <c:pt idx="93">
                  <c:v>28.5</c:v>
                </c:pt>
                <c:pt idx="94">
                  <c:v>66.8</c:v>
                </c:pt>
                <c:pt idx="95">
                  <c:v>15.64</c:v>
                </c:pt>
                <c:pt idx="96">
                  <c:v>58.6</c:v>
                </c:pt>
                <c:pt idx="97">
                  <c:v>100</c:v>
                </c:pt>
                <c:pt idx="98">
                  <c:v>46.14</c:v>
                </c:pt>
                <c:pt idx="99">
                  <c:v>36.200000000000003</c:v>
                </c:pt>
                <c:pt idx="100">
                  <c:v>30.18</c:v>
                </c:pt>
                <c:pt idx="101">
                  <c:v>44.72</c:v>
                </c:pt>
                <c:pt idx="102">
                  <c:v>34.76</c:v>
                </c:pt>
                <c:pt idx="103">
                  <c:v>38.4</c:v>
                </c:pt>
                <c:pt idx="104">
                  <c:v>40.14</c:v>
                </c:pt>
                <c:pt idx="105">
                  <c:v>27.34</c:v>
                </c:pt>
                <c:pt idx="106">
                  <c:v>28.88</c:v>
                </c:pt>
                <c:pt idx="107">
                  <c:v>35.159999999999997</c:v>
                </c:pt>
                <c:pt idx="108">
                  <c:v>31.34</c:v>
                </c:pt>
                <c:pt idx="109">
                  <c:v>40.4</c:v>
                </c:pt>
                <c:pt idx="110">
                  <c:v>30</c:v>
                </c:pt>
                <c:pt idx="111">
                  <c:v>32</c:v>
                </c:pt>
                <c:pt idx="112">
                  <c:v>33.9</c:v>
                </c:pt>
                <c:pt idx="113">
                  <c:v>52.02</c:v>
                </c:pt>
                <c:pt idx="114">
                  <c:v>48.76</c:v>
                </c:pt>
                <c:pt idx="115">
                  <c:v>37.94</c:v>
                </c:pt>
                <c:pt idx="116">
                  <c:v>30.72</c:v>
                </c:pt>
                <c:pt idx="117">
                  <c:v>32</c:v>
                </c:pt>
                <c:pt idx="118">
                  <c:v>21.76</c:v>
                </c:pt>
                <c:pt idx="119">
                  <c:v>24.1</c:v>
                </c:pt>
                <c:pt idx="120">
                  <c:v>29.14</c:v>
                </c:pt>
                <c:pt idx="121">
                  <c:v>24</c:v>
                </c:pt>
                <c:pt idx="122">
                  <c:v>21.54</c:v>
                </c:pt>
                <c:pt idx="123">
                  <c:v>31.4</c:v>
                </c:pt>
                <c:pt idx="124">
                  <c:v>42.84</c:v>
                </c:pt>
                <c:pt idx="125">
                  <c:v>24.5</c:v>
                </c:pt>
                <c:pt idx="126">
                  <c:v>57</c:v>
                </c:pt>
                <c:pt idx="127">
                  <c:v>21.32</c:v>
                </c:pt>
                <c:pt idx="128">
                  <c:v>33.32</c:v>
                </c:pt>
                <c:pt idx="129">
                  <c:v>36.6</c:v>
                </c:pt>
                <c:pt idx="130">
                  <c:v>31.3</c:v>
                </c:pt>
                <c:pt idx="131">
                  <c:v>29.92</c:v>
                </c:pt>
                <c:pt idx="132">
                  <c:v>30.5</c:v>
                </c:pt>
                <c:pt idx="133">
                  <c:v>31.6</c:v>
                </c:pt>
                <c:pt idx="134">
                  <c:v>33</c:v>
                </c:pt>
                <c:pt idx="135">
                  <c:v>33</c:v>
                </c:pt>
                <c:pt idx="136">
                  <c:v>40.26</c:v>
                </c:pt>
                <c:pt idx="137">
                  <c:v>29.74</c:v>
                </c:pt>
                <c:pt idx="138">
                  <c:v>29</c:v>
                </c:pt>
                <c:pt idx="139">
                  <c:v>29.92</c:v>
                </c:pt>
                <c:pt idx="140">
                  <c:v>23.04</c:v>
                </c:pt>
                <c:pt idx="141">
                  <c:v>19.739999999999998</c:v>
                </c:pt>
                <c:pt idx="142">
                  <c:v>27.04</c:v>
                </c:pt>
                <c:pt idx="143">
                  <c:v>25.86</c:v>
                </c:pt>
                <c:pt idx="144">
                  <c:v>22.08</c:v>
                </c:pt>
                <c:pt idx="145">
                  <c:v>22.6</c:v>
                </c:pt>
                <c:pt idx="146">
                  <c:v>29.82</c:v>
                </c:pt>
                <c:pt idx="147">
                  <c:v>55</c:v>
                </c:pt>
                <c:pt idx="148">
                  <c:v>40.6</c:v>
                </c:pt>
                <c:pt idx="149">
                  <c:v>19.12</c:v>
                </c:pt>
                <c:pt idx="150">
                  <c:v>43.08</c:v>
                </c:pt>
                <c:pt idx="151">
                  <c:v>45.3</c:v>
                </c:pt>
                <c:pt idx="152">
                  <c:v>36.200000000000003</c:v>
                </c:pt>
                <c:pt idx="153">
                  <c:v>33.82</c:v>
                </c:pt>
                <c:pt idx="154">
                  <c:v>21.34</c:v>
                </c:pt>
                <c:pt idx="155">
                  <c:v>33.5</c:v>
                </c:pt>
                <c:pt idx="156">
                  <c:v>43.9</c:v>
                </c:pt>
                <c:pt idx="157">
                  <c:v>28</c:v>
                </c:pt>
                <c:pt idx="158">
                  <c:v>39.5</c:v>
                </c:pt>
                <c:pt idx="159">
                  <c:v>23.96</c:v>
                </c:pt>
                <c:pt idx="160">
                  <c:v>27.2</c:v>
                </c:pt>
                <c:pt idx="161">
                  <c:v>45.62</c:v>
                </c:pt>
                <c:pt idx="162">
                  <c:v>20.9</c:v>
                </c:pt>
                <c:pt idx="163">
                  <c:v>34</c:v>
                </c:pt>
                <c:pt idx="164">
                  <c:v>31.56</c:v>
                </c:pt>
                <c:pt idx="165">
                  <c:v>30</c:v>
                </c:pt>
                <c:pt idx="166">
                  <c:v>32.119999999999997</c:v>
                </c:pt>
                <c:pt idx="167">
                  <c:v>26.14</c:v>
                </c:pt>
                <c:pt idx="168">
                  <c:v>31.5</c:v>
                </c:pt>
                <c:pt idx="169">
                  <c:v>37.9</c:v>
                </c:pt>
                <c:pt idx="170">
                  <c:v>31.96</c:v>
                </c:pt>
                <c:pt idx="171">
                  <c:v>61.6</c:v>
                </c:pt>
                <c:pt idx="172">
                  <c:v>42.96</c:v>
                </c:pt>
                <c:pt idx="173">
                  <c:v>35.700000000000003</c:v>
                </c:pt>
                <c:pt idx="174">
                  <c:v>31.8</c:v>
                </c:pt>
                <c:pt idx="175">
                  <c:v>26.26</c:v>
                </c:pt>
                <c:pt idx="176">
                  <c:v>51.66</c:v>
                </c:pt>
                <c:pt idx="177">
                  <c:v>28</c:v>
                </c:pt>
                <c:pt idx="178">
                  <c:v>115.66</c:v>
                </c:pt>
                <c:pt idx="179">
                  <c:v>47.04</c:v>
                </c:pt>
                <c:pt idx="180">
                  <c:v>23.9</c:v>
                </c:pt>
                <c:pt idx="181">
                  <c:v>31.9</c:v>
                </c:pt>
                <c:pt idx="182">
                  <c:v>60</c:v>
                </c:pt>
                <c:pt idx="183">
                  <c:v>26.86</c:v>
                </c:pt>
                <c:pt idx="184">
                  <c:v>21.86</c:v>
                </c:pt>
                <c:pt idx="185">
                  <c:v>40.36</c:v>
                </c:pt>
                <c:pt idx="186">
                  <c:v>34.24</c:v>
                </c:pt>
                <c:pt idx="187">
                  <c:v>42.36</c:v>
                </c:pt>
                <c:pt idx="188">
                  <c:v>32.18</c:v>
                </c:pt>
                <c:pt idx="189">
                  <c:v>28.58</c:v>
                </c:pt>
                <c:pt idx="190">
                  <c:v>53.86</c:v>
                </c:pt>
                <c:pt idx="191">
                  <c:v>27.9</c:v>
                </c:pt>
                <c:pt idx="192">
                  <c:v>29.6</c:v>
                </c:pt>
                <c:pt idx="193">
                  <c:v>35.799999999999997</c:v>
                </c:pt>
                <c:pt idx="194">
                  <c:v>49.72</c:v>
                </c:pt>
                <c:pt idx="195">
                  <c:v>38.96</c:v>
                </c:pt>
                <c:pt idx="196">
                  <c:v>27.1</c:v>
                </c:pt>
                <c:pt idx="197">
                  <c:v>36</c:v>
                </c:pt>
                <c:pt idx="198">
                  <c:v>69.239999999999995</c:v>
                </c:pt>
                <c:pt idx="199">
                  <c:v>60</c:v>
                </c:pt>
                <c:pt idx="200">
                  <c:v>23.68</c:v>
                </c:pt>
                <c:pt idx="201">
                  <c:v>28.44</c:v>
                </c:pt>
                <c:pt idx="202">
                  <c:v>27.38</c:v>
                </c:pt>
                <c:pt idx="203">
                  <c:v>36.58</c:v>
                </c:pt>
                <c:pt idx="204">
                  <c:v>34.36</c:v>
                </c:pt>
                <c:pt idx="205">
                  <c:v>10.32</c:v>
                </c:pt>
                <c:pt idx="206">
                  <c:v>27.72</c:v>
                </c:pt>
                <c:pt idx="207">
                  <c:v>32.020000000000003</c:v>
                </c:pt>
                <c:pt idx="208">
                  <c:v>29.4</c:v>
                </c:pt>
                <c:pt idx="209">
                  <c:v>44.2</c:v>
                </c:pt>
                <c:pt idx="210">
                  <c:v>53</c:v>
                </c:pt>
                <c:pt idx="211">
                  <c:v>67.84</c:v>
                </c:pt>
                <c:pt idx="212">
                  <c:v>37</c:v>
                </c:pt>
                <c:pt idx="213">
                  <c:v>42.4</c:v>
                </c:pt>
                <c:pt idx="214">
                  <c:v>105</c:v>
                </c:pt>
                <c:pt idx="215">
                  <c:v>24.12</c:v>
                </c:pt>
                <c:pt idx="216">
                  <c:v>300</c:v>
                </c:pt>
                <c:pt idx="217">
                  <c:v>25.06</c:v>
                </c:pt>
                <c:pt idx="218">
                  <c:v>43.25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A-4D3A-9364-72CA45E4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29320"/>
        <c:axId val="553538832"/>
      </c:scatterChart>
      <c:valAx>
        <c:axId val="55352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38832"/>
        <c:crosses val="autoZero"/>
        <c:crossBetween val="midCat"/>
      </c:valAx>
      <c:valAx>
        <c:axId val="553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2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1135380</xdr:colOff>
      <xdr:row>16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464756-2AB4-4FA1-8ABB-E431C99B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1135380</xdr:colOff>
      <xdr:row>16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EF0BCD-6B5E-4B7A-9F6F-2A290434E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1699-294E-4514-A737-98526A692B56}">
  <dimension ref="A1:H228"/>
  <sheetViews>
    <sheetView workbookViewId="0">
      <selection activeCell="K15" sqref="K15"/>
    </sheetView>
  </sheetViews>
  <sheetFormatPr defaultRowHeight="13.2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3" spans="1:8" x14ac:dyDescent="0.25">
      <c r="A3" t="s">
        <v>7</v>
      </c>
      <c r="B3" t="s">
        <v>8</v>
      </c>
      <c r="C3" s="1">
        <v>18.329999999999998</v>
      </c>
      <c r="D3" s="1">
        <v>150</v>
      </c>
      <c r="E3" s="1">
        <v>0.01</v>
      </c>
      <c r="F3" t="s">
        <v>9</v>
      </c>
      <c r="G3" t="s">
        <v>10</v>
      </c>
    </row>
    <row r="4" spans="1:8" x14ac:dyDescent="0.25">
      <c r="A4" t="s">
        <v>11</v>
      </c>
    </row>
    <row r="5" spans="1:8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2">
        <v>44327</v>
      </c>
      <c r="B6" t="s">
        <v>20</v>
      </c>
      <c r="C6" t="s">
        <v>21</v>
      </c>
      <c r="D6" s="1">
        <v>34.24</v>
      </c>
      <c r="E6" s="1">
        <v>40</v>
      </c>
      <c r="F6" s="1">
        <v>28.48</v>
      </c>
      <c r="G6" t="s">
        <v>22</v>
      </c>
      <c r="H6" t="s">
        <v>23</v>
      </c>
    </row>
    <row r="7" spans="1:8" x14ac:dyDescent="0.25">
      <c r="B7" t="s">
        <v>24</v>
      </c>
      <c r="C7" t="s">
        <v>25</v>
      </c>
      <c r="D7" s="1">
        <v>18.59</v>
      </c>
      <c r="E7" s="1">
        <v>21.17</v>
      </c>
      <c r="F7" s="1">
        <v>16</v>
      </c>
      <c r="G7" t="s">
        <v>26</v>
      </c>
      <c r="H7" t="s">
        <v>23</v>
      </c>
    </row>
    <row r="8" spans="1:8" x14ac:dyDescent="0.25">
      <c r="B8" t="s">
        <v>27</v>
      </c>
      <c r="C8" t="s">
        <v>28</v>
      </c>
      <c r="D8" s="1">
        <v>14.61</v>
      </c>
      <c r="E8" s="1">
        <v>19</v>
      </c>
      <c r="F8" s="1">
        <v>10.210000000000001</v>
      </c>
      <c r="G8" t="s">
        <v>29</v>
      </c>
      <c r="H8" t="s">
        <v>23</v>
      </c>
    </row>
    <row r="9" spans="1:8" x14ac:dyDescent="0.25">
      <c r="B9" t="s">
        <v>30</v>
      </c>
      <c r="C9" t="s">
        <v>31</v>
      </c>
      <c r="D9" s="1">
        <v>25.62</v>
      </c>
      <c r="E9" s="1">
        <v>25.62</v>
      </c>
      <c r="F9" s="1">
        <v>25.62</v>
      </c>
      <c r="G9" t="s">
        <v>32</v>
      </c>
      <c r="H9" t="s">
        <v>23</v>
      </c>
    </row>
    <row r="10" spans="1:8" x14ac:dyDescent="0.25">
      <c r="B10" t="s">
        <v>33</v>
      </c>
      <c r="C10" t="s">
        <v>25</v>
      </c>
      <c r="D10" s="1">
        <v>11</v>
      </c>
      <c r="E10" s="1">
        <v>14.4</v>
      </c>
      <c r="F10" s="1">
        <v>0.01</v>
      </c>
      <c r="G10" t="s">
        <v>34</v>
      </c>
      <c r="H10" t="s">
        <v>35</v>
      </c>
    </row>
    <row r="11" spans="1:8" x14ac:dyDescent="0.25">
      <c r="B11" t="s">
        <v>36</v>
      </c>
      <c r="C11" t="s">
        <v>31</v>
      </c>
      <c r="D11" s="1">
        <v>48</v>
      </c>
      <c r="E11" s="1">
        <v>70</v>
      </c>
      <c r="F11" s="1">
        <v>26</v>
      </c>
      <c r="G11" t="s">
        <v>37</v>
      </c>
      <c r="H11" t="s">
        <v>23</v>
      </c>
    </row>
    <row r="12" spans="1:8" x14ac:dyDescent="0.25">
      <c r="B12" t="s">
        <v>38</v>
      </c>
      <c r="C12" t="s">
        <v>39</v>
      </c>
      <c r="D12" s="1">
        <v>19.329999999999998</v>
      </c>
      <c r="E12" s="1">
        <v>34.630000000000003</v>
      </c>
      <c r="F12" s="1">
        <v>3</v>
      </c>
      <c r="G12" t="s">
        <v>40</v>
      </c>
      <c r="H12" t="s">
        <v>41</v>
      </c>
    </row>
    <row r="13" spans="1:8" x14ac:dyDescent="0.25">
      <c r="B13" t="s">
        <v>42</v>
      </c>
      <c r="C13" t="s">
        <v>43</v>
      </c>
      <c r="D13" s="1">
        <v>38.24</v>
      </c>
      <c r="E13" s="1">
        <v>38.25</v>
      </c>
      <c r="F13" s="1">
        <v>38.22</v>
      </c>
      <c r="G13" t="s">
        <v>44</v>
      </c>
      <c r="H13" t="s">
        <v>23</v>
      </c>
    </row>
    <row r="14" spans="1:8" x14ac:dyDescent="0.25">
      <c r="B14" t="s">
        <v>45</v>
      </c>
      <c r="C14" t="s">
        <v>46</v>
      </c>
      <c r="D14" s="1">
        <v>15.75</v>
      </c>
      <c r="E14" s="1">
        <v>15.75</v>
      </c>
      <c r="F14" s="1">
        <v>15.75</v>
      </c>
      <c r="G14" t="s">
        <v>47</v>
      </c>
      <c r="H14" t="s">
        <v>41</v>
      </c>
    </row>
    <row r="15" spans="1:8" x14ac:dyDescent="0.25">
      <c r="B15" t="s">
        <v>48</v>
      </c>
      <c r="C15" t="s">
        <v>49</v>
      </c>
      <c r="D15" s="1">
        <v>18</v>
      </c>
      <c r="E15" s="1">
        <v>19</v>
      </c>
      <c r="F15" s="1">
        <v>17</v>
      </c>
      <c r="G15" t="s">
        <v>50</v>
      </c>
      <c r="H15" t="s">
        <v>23</v>
      </c>
    </row>
    <row r="16" spans="1:8" x14ac:dyDescent="0.25">
      <c r="B16" t="s">
        <v>51</v>
      </c>
      <c r="C16" t="s">
        <v>52</v>
      </c>
      <c r="D16" s="1">
        <v>18.37</v>
      </c>
      <c r="E16" s="1">
        <v>19.899999999999999</v>
      </c>
      <c r="F16" s="1">
        <v>16.829999999999998</v>
      </c>
      <c r="G16" t="s">
        <v>53</v>
      </c>
      <c r="H16" t="s">
        <v>23</v>
      </c>
    </row>
    <row r="17" spans="2:8" x14ac:dyDescent="0.25">
      <c r="B17" t="s">
        <v>54</v>
      </c>
      <c r="C17" t="s">
        <v>43</v>
      </c>
      <c r="D17" s="1">
        <v>41.44</v>
      </c>
      <c r="E17" s="1">
        <v>62</v>
      </c>
      <c r="F17" s="1">
        <v>31.16</v>
      </c>
      <c r="G17" t="s">
        <v>55</v>
      </c>
      <c r="H17" t="s">
        <v>41</v>
      </c>
    </row>
    <row r="18" spans="2:8" x14ac:dyDescent="0.25">
      <c r="B18" t="s">
        <v>56</v>
      </c>
      <c r="C18" t="s">
        <v>57</v>
      </c>
      <c r="D18" s="1">
        <v>19.53</v>
      </c>
      <c r="E18" s="1">
        <v>24.22</v>
      </c>
      <c r="F18" s="1">
        <v>14.84</v>
      </c>
      <c r="G18" t="s">
        <v>58</v>
      </c>
      <c r="H18" t="s">
        <v>23</v>
      </c>
    </row>
    <row r="19" spans="2:8" x14ac:dyDescent="0.25">
      <c r="B19" t="s">
        <v>59</v>
      </c>
      <c r="C19" t="s">
        <v>60</v>
      </c>
      <c r="D19" s="1">
        <v>16.63</v>
      </c>
      <c r="E19" s="1">
        <v>20</v>
      </c>
      <c r="F19" s="1">
        <v>13.25</v>
      </c>
      <c r="G19" t="s">
        <v>61</v>
      </c>
      <c r="H19" t="s">
        <v>23</v>
      </c>
    </row>
    <row r="20" spans="2:8" x14ac:dyDescent="0.25">
      <c r="B20" t="s">
        <v>62</v>
      </c>
      <c r="C20" t="s">
        <v>63</v>
      </c>
      <c r="D20" s="1">
        <v>13.79</v>
      </c>
      <c r="E20" s="1">
        <v>15.99</v>
      </c>
      <c r="F20" s="1">
        <v>11.77</v>
      </c>
      <c r="G20" t="s">
        <v>64</v>
      </c>
      <c r="H20" t="s">
        <v>65</v>
      </c>
    </row>
    <row r="21" spans="2:8" x14ac:dyDescent="0.25">
      <c r="B21" t="s">
        <v>66</v>
      </c>
      <c r="C21" t="s">
        <v>67</v>
      </c>
      <c r="D21" s="1">
        <v>18.920000000000002</v>
      </c>
      <c r="E21" s="1">
        <v>19.34</v>
      </c>
      <c r="F21" s="1">
        <v>18.5</v>
      </c>
      <c r="G21" t="s">
        <v>68</v>
      </c>
      <c r="H21" t="s">
        <v>23</v>
      </c>
    </row>
    <row r="22" spans="2:8" x14ac:dyDescent="0.25">
      <c r="B22" t="s">
        <v>69</v>
      </c>
      <c r="C22" t="s">
        <v>70</v>
      </c>
      <c r="D22" s="1">
        <v>21.76</v>
      </c>
      <c r="E22" s="1">
        <v>31</v>
      </c>
      <c r="F22" s="1">
        <v>12.52</v>
      </c>
      <c r="G22" t="s">
        <v>71</v>
      </c>
      <c r="H22" t="s">
        <v>23</v>
      </c>
    </row>
    <row r="23" spans="2:8" x14ac:dyDescent="0.25">
      <c r="B23" t="s">
        <v>72</v>
      </c>
      <c r="C23" t="s">
        <v>73</v>
      </c>
      <c r="D23" s="1">
        <v>15.79</v>
      </c>
      <c r="E23" s="1">
        <v>15.79</v>
      </c>
      <c r="F23" s="1">
        <v>15.79</v>
      </c>
      <c r="G23" t="s">
        <v>74</v>
      </c>
      <c r="H23" t="s">
        <v>75</v>
      </c>
    </row>
    <row r="24" spans="2:8" x14ac:dyDescent="0.25">
      <c r="B24" t="s">
        <v>76</v>
      </c>
      <c r="C24" t="s">
        <v>63</v>
      </c>
      <c r="D24" s="1">
        <v>49.7</v>
      </c>
      <c r="E24" s="1">
        <v>49.7</v>
      </c>
      <c r="F24" s="1">
        <v>49.7</v>
      </c>
      <c r="G24" t="s">
        <v>77</v>
      </c>
      <c r="H24" t="s">
        <v>75</v>
      </c>
    </row>
    <row r="25" spans="2:8" x14ac:dyDescent="0.25">
      <c r="B25" t="s">
        <v>78</v>
      </c>
      <c r="C25" t="s">
        <v>63</v>
      </c>
      <c r="D25" s="1">
        <v>18.13</v>
      </c>
      <c r="E25" s="1">
        <v>19.25</v>
      </c>
      <c r="F25" s="1">
        <v>17</v>
      </c>
      <c r="G25" t="s">
        <v>79</v>
      </c>
      <c r="H25" t="s">
        <v>80</v>
      </c>
    </row>
    <row r="26" spans="2:8" x14ac:dyDescent="0.25">
      <c r="B26" t="s">
        <v>81</v>
      </c>
      <c r="C26" t="s">
        <v>67</v>
      </c>
      <c r="D26" s="1">
        <v>25.2</v>
      </c>
      <c r="E26" s="1">
        <v>25.2</v>
      </c>
      <c r="F26" s="1">
        <v>25.2</v>
      </c>
      <c r="G26" t="s">
        <v>82</v>
      </c>
      <c r="H26" t="s">
        <v>80</v>
      </c>
    </row>
    <row r="27" spans="2:8" x14ac:dyDescent="0.25">
      <c r="B27" t="s">
        <v>83</v>
      </c>
      <c r="C27" t="s">
        <v>67</v>
      </c>
      <c r="D27" s="1">
        <v>20.04</v>
      </c>
      <c r="E27" s="1">
        <v>21</v>
      </c>
      <c r="F27" s="1">
        <v>19.07</v>
      </c>
      <c r="G27" t="s">
        <v>84</v>
      </c>
      <c r="H27" t="s">
        <v>23</v>
      </c>
    </row>
    <row r="28" spans="2:8" x14ac:dyDescent="0.25">
      <c r="B28" t="s">
        <v>85</v>
      </c>
      <c r="C28" t="s">
        <v>86</v>
      </c>
      <c r="D28" s="1">
        <v>13.74</v>
      </c>
      <c r="E28" s="1">
        <v>14.5</v>
      </c>
      <c r="F28" s="1">
        <v>11.44</v>
      </c>
      <c r="G28" t="s">
        <v>87</v>
      </c>
      <c r="H28" t="s">
        <v>80</v>
      </c>
    </row>
    <row r="29" spans="2:8" x14ac:dyDescent="0.25">
      <c r="B29" t="s">
        <v>88</v>
      </c>
      <c r="C29" t="s">
        <v>89</v>
      </c>
      <c r="D29" s="1">
        <v>27.56</v>
      </c>
      <c r="E29" s="1">
        <v>48</v>
      </c>
      <c r="F29" s="1">
        <v>17.3</v>
      </c>
      <c r="G29" t="s">
        <v>26</v>
      </c>
      <c r="H29" t="s">
        <v>65</v>
      </c>
    </row>
    <row r="30" spans="2:8" x14ac:dyDescent="0.25">
      <c r="B30" t="s">
        <v>90</v>
      </c>
      <c r="C30" t="s">
        <v>91</v>
      </c>
      <c r="D30" s="1">
        <v>15</v>
      </c>
      <c r="E30" s="1">
        <v>15</v>
      </c>
      <c r="F30" s="1">
        <v>15</v>
      </c>
      <c r="G30" t="s">
        <v>92</v>
      </c>
      <c r="H30" t="s">
        <v>75</v>
      </c>
    </row>
    <row r="31" spans="2:8" x14ac:dyDescent="0.25">
      <c r="B31" t="s">
        <v>93</v>
      </c>
      <c r="C31" t="s">
        <v>94</v>
      </c>
      <c r="D31" s="1">
        <v>19.5</v>
      </c>
      <c r="E31" s="1">
        <v>19.5</v>
      </c>
      <c r="F31" s="1">
        <v>19.5</v>
      </c>
      <c r="G31" t="s">
        <v>95</v>
      </c>
      <c r="H31" t="s">
        <v>41</v>
      </c>
    </row>
    <row r="32" spans="2:8" x14ac:dyDescent="0.25">
      <c r="B32" t="s">
        <v>96</v>
      </c>
      <c r="C32" t="s">
        <v>97</v>
      </c>
      <c r="D32" s="1">
        <v>21.59</v>
      </c>
      <c r="E32" s="1">
        <v>21.59</v>
      </c>
      <c r="F32" s="1">
        <v>21.59</v>
      </c>
      <c r="G32" t="s">
        <v>98</v>
      </c>
      <c r="H32" t="s">
        <v>75</v>
      </c>
    </row>
    <row r="33" spans="1:8" x14ac:dyDescent="0.25">
      <c r="B33" t="s">
        <v>99</v>
      </c>
      <c r="C33" t="s">
        <v>100</v>
      </c>
      <c r="D33" s="1">
        <v>16.899999999999999</v>
      </c>
      <c r="E33" s="1">
        <v>16.899999999999999</v>
      </c>
      <c r="F33" s="1">
        <v>16.899999999999999</v>
      </c>
      <c r="G33" t="s">
        <v>101</v>
      </c>
      <c r="H33" t="s">
        <v>75</v>
      </c>
    </row>
    <row r="34" spans="1:8" x14ac:dyDescent="0.25">
      <c r="A34" s="2">
        <v>44299</v>
      </c>
      <c r="B34" t="s">
        <v>102</v>
      </c>
      <c r="C34" t="s">
        <v>28</v>
      </c>
      <c r="D34" s="1">
        <v>15.76</v>
      </c>
      <c r="E34" s="1">
        <v>19</v>
      </c>
      <c r="F34" s="1">
        <v>12.51</v>
      </c>
      <c r="G34" t="s">
        <v>103</v>
      </c>
      <c r="H34" t="s">
        <v>23</v>
      </c>
    </row>
    <row r="35" spans="1:8" x14ac:dyDescent="0.25">
      <c r="B35" t="s">
        <v>104</v>
      </c>
      <c r="C35" t="s">
        <v>31</v>
      </c>
      <c r="D35" s="1">
        <v>40</v>
      </c>
      <c r="E35" s="1">
        <v>40</v>
      </c>
      <c r="F35" s="1">
        <v>40</v>
      </c>
      <c r="G35" t="s">
        <v>105</v>
      </c>
      <c r="H35" t="s">
        <v>75</v>
      </c>
    </row>
    <row r="36" spans="1:8" x14ac:dyDescent="0.25">
      <c r="B36" t="s">
        <v>106</v>
      </c>
      <c r="C36" t="s">
        <v>25</v>
      </c>
      <c r="D36" s="1">
        <v>11.32</v>
      </c>
      <c r="E36" s="1">
        <v>12.5</v>
      </c>
      <c r="F36" s="1">
        <v>10.130000000000001</v>
      </c>
      <c r="G36" t="s">
        <v>107</v>
      </c>
      <c r="H36" t="s">
        <v>23</v>
      </c>
    </row>
    <row r="37" spans="1:8" x14ac:dyDescent="0.25">
      <c r="B37" t="s">
        <v>108</v>
      </c>
      <c r="C37" t="s">
        <v>109</v>
      </c>
      <c r="D37" s="1">
        <v>30</v>
      </c>
      <c r="E37" s="1">
        <v>30</v>
      </c>
      <c r="F37" s="1">
        <v>30</v>
      </c>
      <c r="G37" t="s">
        <v>110</v>
      </c>
      <c r="H37" t="s">
        <v>75</v>
      </c>
    </row>
    <row r="38" spans="1:8" x14ac:dyDescent="0.25">
      <c r="B38" t="s">
        <v>111</v>
      </c>
      <c r="C38" t="s">
        <v>43</v>
      </c>
      <c r="D38" s="1">
        <v>25</v>
      </c>
      <c r="E38" s="1">
        <v>25</v>
      </c>
      <c r="F38" s="1">
        <v>25</v>
      </c>
      <c r="G38" t="s">
        <v>112</v>
      </c>
      <c r="H38" t="s">
        <v>23</v>
      </c>
    </row>
    <row r="39" spans="1:8" x14ac:dyDescent="0.25">
      <c r="B39" t="s">
        <v>113</v>
      </c>
      <c r="C39" t="s">
        <v>43</v>
      </c>
      <c r="D39" s="1">
        <v>29.29</v>
      </c>
      <c r="E39" s="1">
        <v>38.78</v>
      </c>
      <c r="F39" s="1">
        <v>24</v>
      </c>
      <c r="G39" t="s">
        <v>114</v>
      </c>
      <c r="H39" t="s">
        <v>80</v>
      </c>
    </row>
    <row r="40" spans="1:8" x14ac:dyDescent="0.25">
      <c r="B40" t="s">
        <v>115</v>
      </c>
      <c r="C40" t="s">
        <v>52</v>
      </c>
      <c r="D40" s="1">
        <v>15.4</v>
      </c>
      <c r="E40" s="1">
        <v>19.25</v>
      </c>
      <c r="F40" s="1">
        <v>9.17</v>
      </c>
      <c r="G40" t="s">
        <v>116</v>
      </c>
      <c r="H40" t="s">
        <v>35</v>
      </c>
    </row>
    <row r="41" spans="1:8" x14ac:dyDescent="0.25">
      <c r="B41" t="s">
        <v>117</v>
      </c>
      <c r="C41" t="s">
        <v>118</v>
      </c>
      <c r="D41" s="1">
        <v>7.6</v>
      </c>
      <c r="E41" s="1">
        <v>10.86</v>
      </c>
      <c r="F41" s="1">
        <v>0.01</v>
      </c>
      <c r="G41" t="s">
        <v>119</v>
      </c>
      <c r="H41" t="s">
        <v>80</v>
      </c>
    </row>
    <row r="42" spans="1:8" x14ac:dyDescent="0.25">
      <c r="B42" t="s">
        <v>120</v>
      </c>
      <c r="C42" t="s">
        <v>91</v>
      </c>
      <c r="D42" s="1">
        <v>11.41</v>
      </c>
      <c r="E42" s="1">
        <v>11.75</v>
      </c>
      <c r="F42" s="1">
        <v>11.11</v>
      </c>
      <c r="G42" t="s">
        <v>121</v>
      </c>
      <c r="H42" t="s">
        <v>41</v>
      </c>
    </row>
    <row r="43" spans="1:8" x14ac:dyDescent="0.25">
      <c r="B43" t="s">
        <v>122</v>
      </c>
      <c r="C43" t="s">
        <v>100</v>
      </c>
      <c r="D43" s="1">
        <v>30.6</v>
      </c>
      <c r="E43" s="1">
        <v>31.2</v>
      </c>
      <c r="F43" s="1">
        <v>30</v>
      </c>
      <c r="G43" t="s">
        <v>123</v>
      </c>
      <c r="H43" t="s">
        <v>23</v>
      </c>
    </row>
    <row r="44" spans="1:8" x14ac:dyDescent="0.25">
      <c r="B44" t="s">
        <v>124</v>
      </c>
      <c r="C44" t="s">
        <v>125</v>
      </c>
      <c r="D44" s="1">
        <v>22.63</v>
      </c>
      <c r="E44" s="1">
        <v>25.25</v>
      </c>
      <c r="F44" s="1">
        <v>20</v>
      </c>
      <c r="G44" t="s">
        <v>126</v>
      </c>
      <c r="H44" t="s">
        <v>23</v>
      </c>
    </row>
    <row r="45" spans="1:8" x14ac:dyDescent="0.25">
      <c r="B45" t="s">
        <v>127</v>
      </c>
      <c r="C45" t="s">
        <v>128</v>
      </c>
      <c r="D45" s="1">
        <v>31.75</v>
      </c>
      <c r="E45" s="1">
        <v>31.75</v>
      </c>
      <c r="F45" s="1">
        <v>31.75</v>
      </c>
      <c r="G45" t="s">
        <v>129</v>
      </c>
      <c r="H45" t="s">
        <v>75</v>
      </c>
    </row>
    <row r="46" spans="1:8" x14ac:dyDescent="0.25">
      <c r="B46" t="s">
        <v>130</v>
      </c>
      <c r="C46" t="s">
        <v>131</v>
      </c>
      <c r="D46" s="1">
        <v>29.8</v>
      </c>
      <c r="E46" s="1">
        <v>45</v>
      </c>
      <c r="F46" s="1">
        <v>20</v>
      </c>
      <c r="G46" t="s">
        <v>132</v>
      </c>
      <c r="H46" t="s">
        <v>65</v>
      </c>
    </row>
    <row r="47" spans="1:8" x14ac:dyDescent="0.25">
      <c r="B47" t="s">
        <v>133</v>
      </c>
      <c r="C47" t="s">
        <v>134</v>
      </c>
      <c r="D47" s="1">
        <v>17.510000000000002</v>
      </c>
      <c r="E47" s="1">
        <v>21</v>
      </c>
      <c r="F47" s="1">
        <v>14.44</v>
      </c>
      <c r="G47" t="s">
        <v>135</v>
      </c>
      <c r="H47" t="s">
        <v>65</v>
      </c>
    </row>
    <row r="48" spans="1:8" x14ac:dyDescent="0.25">
      <c r="B48" t="s">
        <v>136</v>
      </c>
      <c r="C48" t="s">
        <v>134</v>
      </c>
      <c r="D48" s="1">
        <v>26.07</v>
      </c>
      <c r="E48" s="1">
        <v>30</v>
      </c>
      <c r="F48" s="1">
        <v>20.77</v>
      </c>
      <c r="G48" t="s">
        <v>137</v>
      </c>
      <c r="H48" t="s">
        <v>80</v>
      </c>
    </row>
    <row r="49" spans="1:8" x14ac:dyDescent="0.25">
      <c r="B49" t="s">
        <v>138</v>
      </c>
      <c r="C49" t="s">
        <v>128</v>
      </c>
      <c r="D49" s="1">
        <v>23.38</v>
      </c>
      <c r="E49" s="1">
        <v>29.5</v>
      </c>
      <c r="F49" s="1">
        <v>20.5</v>
      </c>
      <c r="G49" t="s">
        <v>139</v>
      </c>
      <c r="H49" t="s">
        <v>80</v>
      </c>
    </row>
    <row r="50" spans="1:8" x14ac:dyDescent="0.25">
      <c r="B50" t="s">
        <v>140</v>
      </c>
      <c r="C50" t="s">
        <v>141</v>
      </c>
      <c r="D50" s="1">
        <v>26.71</v>
      </c>
      <c r="E50" s="1">
        <v>27.55</v>
      </c>
      <c r="F50" s="1">
        <v>24.2</v>
      </c>
      <c r="G50" t="s">
        <v>142</v>
      </c>
      <c r="H50" t="s">
        <v>80</v>
      </c>
    </row>
    <row r="51" spans="1:8" x14ac:dyDescent="0.25">
      <c r="B51" t="s">
        <v>143</v>
      </c>
      <c r="C51" t="s">
        <v>144</v>
      </c>
      <c r="D51" s="1">
        <v>35</v>
      </c>
      <c r="E51" s="1">
        <v>35</v>
      </c>
      <c r="F51" s="1">
        <v>35</v>
      </c>
      <c r="G51" t="s">
        <v>145</v>
      </c>
      <c r="H51" t="s">
        <v>75</v>
      </c>
    </row>
    <row r="52" spans="1:8" x14ac:dyDescent="0.25">
      <c r="B52" t="s">
        <v>146</v>
      </c>
      <c r="C52" t="s">
        <v>43</v>
      </c>
      <c r="D52" s="1">
        <v>20.3</v>
      </c>
      <c r="E52" s="1">
        <v>21</v>
      </c>
      <c r="F52" s="1">
        <v>18.899999999999999</v>
      </c>
      <c r="G52" t="s">
        <v>147</v>
      </c>
      <c r="H52" t="s">
        <v>41</v>
      </c>
    </row>
    <row r="53" spans="1:8" x14ac:dyDescent="0.25">
      <c r="A53" s="2">
        <v>44264</v>
      </c>
      <c r="B53" t="s">
        <v>148</v>
      </c>
      <c r="C53" t="s">
        <v>149</v>
      </c>
      <c r="D53" s="1">
        <v>13.75</v>
      </c>
      <c r="E53" s="1">
        <v>13.75</v>
      </c>
      <c r="F53" s="1">
        <v>13.75</v>
      </c>
      <c r="G53" t="s">
        <v>150</v>
      </c>
      <c r="H53" t="s">
        <v>41</v>
      </c>
    </row>
    <row r="54" spans="1:8" x14ac:dyDescent="0.25">
      <c r="B54" t="s">
        <v>151</v>
      </c>
      <c r="C54" t="s">
        <v>152</v>
      </c>
      <c r="D54" s="1">
        <v>17</v>
      </c>
      <c r="E54" s="1">
        <v>17</v>
      </c>
      <c r="F54" s="1">
        <v>17</v>
      </c>
      <c r="G54" t="s">
        <v>153</v>
      </c>
      <c r="H54" t="s">
        <v>65</v>
      </c>
    </row>
    <row r="55" spans="1:8" x14ac:dyDescent="0.25">
      <c r="B55" t="s">
        <v>154</v>
      </c>
      <c r="C55" t="s">
        <v>155</v>
      </c>
      <c r="D55" s="1">
        <v>12.82</v>
      </c>
      <c r="E55" s="1">
        <v>12.82</v>
      </c>
      <c r="F55" s="1">
        <v>12.82</v>
      </c>
      <c r="G55" t="s">
        <v>156</v>
      </c>
      <c r="H55" t="s">
        <v>75</v>
      </c>
    </row>
    <row r="56" spans="1:8" x14ac:dyDescent="0.25">
      <c r="B56" t="s">
        <v>157</v>
      </c>
      <c r="C56" t="s">
        <v>158</v>
      </c>
      <c r="D56" s="1">
        <v>13.9</v>
      </c>
      <c r="E56" s="1">
        <v>15.2</v>
      </c>
      <c r="F56" s="1">
        <v>12.6</v>
      </c>
      <c r="G56" t="s">
        <v>159</v>
      </c>
      <c r="H56" t="s">
        <v>23</v>
      </c>
    </row>
    <row r="57" spans="1:8" x14ac:dyDescent="0.25">
      <c r="B57" t="s">
        <v>160</v>
      </c>
      <c r="C57" t="s">
        <v>21</v>
      </c>
      <c r="D57" s="1">
        <v>13.56</v>
      </c>
      <c r="E57" s="1">
        <v>13.56</v>
      </c>
      <c r="F57" s="1">
        <v>13.56</v>
      </c>
      <c r="G57" t="s">
        <v>161</v>
      </c>
      <c r="H57" t="s">
        <v>23</v>
      </c>
    </row>
    <row r="58" spans="1:8" x14ac:dyDescent="0.25">
      <c r="B58" t="s">
        <v>162</v>
      </c>
      <c r="C58" t="s">
        <v>52</v>
      </c>
      <c r="D58" s="1">
        <v>45.5</v>
      </c>
      <c r="E58" s="1">
        <v>56</v>
      </c>
      <c r="F58" s="1">
        <v>35</v>
      </c>
      <c r="G58" t="s">
        <v>163</v>
      </c>
      <c r="H58" t="s">
        <v>23</v>
      </c>
    </row>
    <row r="59" spans="1:8" x14ac:dyDescent="0.25">
      <c r="B59" t="s">
        <v>164</v>
      </c>
      <c r="C59" t="s">
        <v>52</v>
      </c>
      <c r="D59" s="1">
        <v>20</v>
      </c>
      <c r="E59" s="1">
        <v>20</v>
      </c>
      <c r="F59" s="1">
        <v>20</v>
      </c>
      <c r="G59" t="s">
        <v>165</v>
      </c>
      <c r="H59" t="s">
        <v>41</v>
      </c>
    </row>
    <row r="60" spans="1:8" x14ac:dyDescent="0.25">
      <c r="B60" t="s">
        <v>166</v>
      </c>
      <c r="C60" t="s">
        <v>60</v>
      </c>
      <c r="D60" s="1">
        <v>6.12</v>
      </c>
      <c r="E60" s="1">
        <v>9.82</v>
      </c>
      <c r="F60" s="1">
        <v>0.01</v>
      </c>
      <c r="G60" t="s">
        <v>167</v>
      </c>
      <c r="H60" t="s">
        <v>41</v>
      </c>
    </row>
    <row r="61" spans="1:8" x14ac:dyDescent="0.25">
      <c r="B61" t="s">
        <v>168</v>
      </c>
      <c r="C61" t="s">
        <v>57</v>
      </c>
      <c r="D61" s="1">
        <v>20.41</v>
      </c>
      <c r="E61" s="1">
        <v>20.41</v>
      </c>
      <c r="F61" s="1">
        <v>20.41</v>
      </c>
      <c r="G61" t="s">
        <v>169</v>
      </c>
      <c r="H61" t="s">
        <v>75</v>
      </c>
    </row>
    <row r="62" spans="1:8" x14ac:dyDescent="0.25">
      <c r="B62" t="s">
        <v>170</v>
      </c>
      <c r="C62" t="s">
        <v>171</v>
      </c>
      <c r="D62" s="1">
        <v>25.5</v>
      </c>
      <c r="E62" s="1">
        <v>28</v>
      </c>
      <c r="F62" s="1">
        <v>23</v>
      </c>
      <c r="G62" t="s">
        <v>139</v>
      </c>
      <c r="H62" t="s">
        <v>23</v>
      </c>
    </row>
    <row r="63" spans="1:8" x14ac:dyDescent="0.25">
      <c r="B63" t="s">
        <v>172</v>
      </c>
      <c r="C63" t="s">
        <v>173</v>
      </c>
      <c r="D63" s="1">
        <v>12.64</v>
      </c>
      <c r="E63" s="1">
        <v>16.04</v>
      </c>
      <c r="F63" s="1">
        <v>10.93</v>
      </c>
      <c r="G63" t="s">
        <v>174</v>
      </c>
      <c r="H63" t="s">
        <v>41</v>
      </c>
    </row>
    <row r="64" spans="1:8" x14ac:dyDescent="0.25">
      <c r="B64" t="s">
        <v>175</v>
      </c>
      <c r="C64" t="s">
        <v>176</v>
      </c>
      <c r="D64" s="1">
        <v>16.850000000000001</v>
      </c>
      <c r="E64" s="1">
        <v>20.68</v>
      </c>
      <c r="F64" s="1">
        <v>15.35</v>
      </c>
      <c r="G64" t="s">
        <v>177</v>
      </c>
      <c r="H64" t="s">
        <v>80</v>
      </c>
    </row>
    <row r="65" spans="2:8" x14ac:dyDescent="0.25">
      <c r="B65" t="s">
        <v>178</v>
      </c>
      <c r="C65" t="s">
        <v>179</v>
      </c>
      <c r="D65" s="1">
        <v>24.25</v>
      </c>
      <c r="E65" s="1">
        <v>25.5</v>
      </c>
      <c r="F65" s="1">
        <v>20.5</v>
      </c>
      <c r="G65" t="s">
        <v>180</v>
      </c>
      <c r="H65" t="s">
        <v>80</v>
      </c>
    </row>
    <row r="66" spans="2:8" x14ac:dyDescent="0.25">
      <c r="B66" t="s">
        <v>181</v>
      </c>
      <c r="C66" t="s">
        <v>70</v>
      </c>
      <c r="D66" s="1">
        <v>23.57</v>
      </c>
      <c r="E66" s="1">
        <v>29</v>
      </c>
      <c r="F66" s="1">
        <v>19.5</v>
      </c>
      <c r="G66" t="s">
        <v>29</v>
      </c>
      <c r="H66" t="s">
        <v>35</v>
      </c>
    </row>
    <row r="67" spans="2:8" x14ac:dyDescent="0.25">
      <c r="B67" t="s">
        <v>182</v>
      </c>
      <c r="C67" t="s">
        <v>67</v>
      </c>
      <c r="D67" s="1">
        <v>17.510000000000002</v>
      </c>
      <c r="E67" s="1">
        <v>18.850000000000001</v>
      </c>
      <c r="F67" s="1">
        <v>15.85</v>
      </c>
      <c r="G67" t="s">
        <v>183</v>
      </c>
      <c r="H67" t="s">
        <v>41</v>
      </c>
    </row>
    <row r="68" spans="2:8" x14ac:dyDescent="0.25">
      <c r="B68" t="s">
        <v>184</v>
      </c>
      <c r="C68" t="s">
        <v>179</v>
      </c>
      <c r="D68" s="1">
        <v>24.24</v>
      </c>
      <c r="E68" s="1">
        <v>28.4</v>
      </c>
      <c r="F68" s="1">
        <v>21.4</v>
      </c>
      <c r="G68" t="s">
        <v>37</v>
      </c>
      <c r="H68" t="s">
        <v>65</v>
      </c>
    </row>
    <row r="69" spans="2:8" x14ac:dyDescent="0.25">
      <c r="B69" t="s">
        <v>185</v>
      </c>
      <c r="C69" t="s">
        <v>131</v>
      </c>
      <c r="D69" s="1">
        <v>51.4</v>
      </c>
      <c r="E69" s="1">
        <v>89</v>
      </c>
      <c r="F69" s="1">
        <v>24</v>
      </c>
      <c r="G69" t="s">
        <v>186</v>
      </c>
      <c r="H69" t="s">
        <v>65</v>
      </c>
    </row>
    <row r="70" spans="2:8" x14ac:dyDescent="0.25">
      <c r="B70" t="s">
        <v>187</v>
      </c>
      <c r="C70" t="s">
        <v>188</v>
      </c>
      <c r="D70" s="1">
        <v>30.55</v>
      </c>
      <c r="E70" s="1">
        <v>30.55</v>
      </c>
      <c r="F70" s="1">
        <v>30.55</v>
      </c>
      <c r="G70" t="s">
        <v>189</v>
      </c>
      <c r="H70" t="s">
        <v>41</v>
      </c>
    </row>
    <row r="71" spans="2:8" x14ac:dyDescent="0.25">
      <c r="B71" t="s">
        <v>190</v>
      </c>
      <c r="C71" t="s">
        <v>131</v>
      </c>
      <c r="D71" s="1">
        <v>22.81</v>
      </c>
      <c r="E71" s="1">
        <v>24</v>
      </c>
      <c r="F71" s="1">
        <v>20.420000000000002</v>
      </c>
      <c r="G71" t="s">
        <v>191</v>
      </c>
      <c r="H71" t="s">
        <v>41</v>
      </c>
    </row>
    <row r="72" spans="2:8" x14ac:dyDescent="0.25">
      <c r="B72" t="s">
        <v>192</v>
      </c>
      <c r="C72" t="s">
        <v>131</v>
      </c>
      <c r="D72" s="1">
        <v>15.75</v>
      </c>
      <c r="E72" s="1">
        <v>16.350000000000001</v>
      </c>
      <c r="F72" s="1">
        <v>15</v>
      </c>
      <c r="G72" t="s">
        <v>193</v>
      </c>
      <c r="H72" t="s">
        <v>41</v>
      </c>
    </row>
    <row r="73" spans="2:8" x14ac:dyDescent="0.25">
      <c r="B73" t="s">
        <v>194</v>
      </c>
      <c r="C73" t="s">
        <v>128</v>
      </c>
      <c r="D73" s="1">
        <v>25.17</v>
      </c>
      <c r="E73" s="1">
        <v>26.5</v>
      </c>
      <c r="F73" s="1">
        <v>24</v>
      </c>
      <c r="G73" t="s">
        <v>195</v>
      </c>
      <c r="H73" t="s">
        <v>41</v>
      </c>
    </row>
    <row r="74" spans="2:8" x14ac:dyDescent="0.25">
      <c r="B74" t="s">
        <v>196</v>
      </c>
      <c r="C74" t="s">
        <v>100</v>
      </c>
      <c r="D74" s="1">
        <v>23.4</v>
      </c>
      <c r="E74" s="1">
        <v>23.4</v>
      </c>
      <c r="F74" s="1">
        <v>23.4</v>
      </c>
      <c r="G74" t="s">
        <v>197</v>
      </c>
      <c r="H74" t="s">
        <v>41</v>
      </c>
    </row>
    <row r="75" spans="2:8" x14ac:dyDescent="0.25">
      <c r="B75" t="s">
        <v>198</v>
      </c>
      <c r="C75" t="s">
        <v>199</v>
      </c>
      <c r="D75" s="1">
        <v>14.75</v>
      </c>
      <c r="E75" s="1">
        <v>15</v>
      </c>
      <c r="F75" s="1">
        <v>14.25</v>
      </c>
      <c r="G75" t="s">
        <v>200</v>
      </c>
      <c r="H75" t="s">
        <v>41</v>
      </c>
    </row>
    <row r="76" spans="2:8" x14ac:dyDescent="0.25">
      <c r="B76" t="s">
        <v>201</v>
      </c>
      <c r="C76" t="s">
        <v>144</v>
      </c>
      <c r="D76" s="1">
        <v>23.25</v>
      </c>
      <c r="E76" s="1">
        <v>23.25</v>
      </c>
      <c r="F76" s="1">
        <v>23.25</v>
      </c>
      <c r="G76" t="s">
        <v>202</v>
      </c>
      <c r="H76" t="s">
        <v>23</v>
      </c>
    </row>
    <row r="77" spans="2:8" x14ac:dyDescent="0.25">
      <c r="B77" t="s">
        <v>203</v>
      </c>
      <c r="C77" t="s">
        <v>204</v>
      </c>
      <c r="D77" s="1">
        <v>15.45</v>
      </c>
      <c r="E77" s="1">
        <v>15.45</v>
      </c>
      <c r="F77" s="1">
        <v>15.45</v>
      </c>
      <c r="G77" t="s">
        <v>177</v>
      </c>
      <c r="H77" t="s">
        <v>41</v>
      </c>
    </row>
    <row r="78" spans="2:8" x14ac:dyDescent="0.25">
      <c r="B78" t="s">
        <v>205</v>
      </c>
      <c r="C78" t="s">
        <v>206</v>
      </c>
      <c r="D78" s="1">
        <v>14.04</v>
      </c>
      <c r="E78" s="1">
        <v>15.11</v>
      </c>
      <c r="F78" s="1">
        <v>13</v>
      </c>
      <c r="G78" t="s">
        <v>207</v>
      </c>
      <c r="H78" t="s">
        <v>41</v>
      </c>
    </row>
    <row r="79" spans="2:8" x14ac:dyDescent="0.25">
      <c r="B79" t="s">
        <v>208</v>
      </c>
      <c r="C79" t="s">
        <v>209</v>
      </c>
      <c r="D79" s="1">
        <v>16.82</v>
      </c>
      <c r="E79" s="1">
        <v>17.48</v>
      </c>
      <c r="F79" s="1">
        <v>16.600000000000001</v>
      </c>
      <c r="G79" t="s">
        <v>210</v>
      </c>
      <c r="H79" t="s">
        <v>80</v>
      </c>
    </row>
    <row r="80" spans="2:8" x14ac:dyDescent="0.25">
      <c r="B80" t="s">
        <v>211</v>
      </c>
      <c r="C80" t="s">
        <v>204</v>
      </c>
      <c r="D80" s="1">
        <v>21.35</v>
      </c>
      <c r="E80" s="1">
        <v>21.35</v>
      </c>
      <c r="F80" s="1">
        <v>21.35</v>
      </c>
      <c r="G80" t="s">
        <v>44</v>
      </c>
      <c r="H80" t="s">
        <v>41</v>
      </c>
    </row>
    <row r="81" spans="1:8" x14ac:dyDescent="0.25">
      <c r="B81" t="s">
        <v>212</v>
      </c>
      <c r="C81" t="s">
        <v>204</v>
      </c>
      <c r="D81" s="1">
        <v>16.100000000000001</v>
      </c>
      <c r="E81" s="1">
        <v>16.100000000000001</v>
      </c>
      <c r="F81" s="1">
        <v>16.100000000000001</v>
      </c>
      <c r="G81" t="s">
        <v>213</v>
      </c>
      <c r="H81" t="s">
        <v>65</v>
      </c>
    </row>
    <row r="82" spans="1:8" x14ac:dyDescent="0.25">
      <c r="B82" t="s">
        <v>214</v>
      </c>
      <c r="C82" t="s">
        <v>199</v>
      </c>
      <c r="D82" s="1">
        <v>16.190000000000001</v>
      </c>
      <c r="E82" s="1">
        <v>19.78</v>
      </c>
      <c r="F82" s="1">
        <v>12.6</v>
      </c>
      <c r="G82" t="s">
        <v>215</v>
      </c>
      <c r="H82" t="s">
        <v>23</v>
      </c>
    </row>
    <row r="83" spans="1:8" x14ac:dyDescent="0.25">
      <c r="A83" s="2">
        <v>44236</v>
      </c>
      <c r="B83" t="s">
        <v>216</v>
      </c>
      <c r="C83" t="s">
        <v>217</v>
      </c>
      <c r="D83" s="1">
        <v>14.02</v>
      </c>
      <c r="E83" s="1">
        <v>17.649999999999999</v>
      </c>
      <c r="F83" s="1">
        <v>11</v>
      </c>
      <c r="G83" t="s">
        <v>218</v>
      </c>
      <c r="H83" t="s">
        <v>219</v>
      </c>
    </row>
    <row r="84" spans="1:8" x14ac:dyDescent="0.25">
      <c r="B84" t="s">
        <v>220</v>
      </c>
      <c r="C84" t="s">
        <v>221</v>
      </c>
      <c r="D84" s="1">
        <v>15</v>
      </c>
      <c r="E84" s="1">
        <v>22</v>
      </c>
      <c r="F84" s="1">
        <v>14</v>
      </c>
      <c r="G84" t="s">
        <v>222</v>
      </c>
      <c r="H84" t="s">
        <v>223</v>
      </c>
    </row>
    <row r="85" spans="1:8" x14ac:dyDescent="0.25">
      <c r="B85" t="s">
        <v>224</v>
      </c>
      <c r="C85" t="s">
        <v>31</v>
      </c>
      <c r="D85" s="1">
        <v>13.66</v>
      </c>
      <c r="E85" s="1">
        <v>15.15</v>
      </c>
      <c r="F85" s="1">
        <v>12.3</v>
      </c>
      <c r="G85" t="s">
        <v>225</v>
      </c>
      <c r="H85" t="s">
        <v>65</v>
      </c>
    </row>
    <row r="86" spans="1:8" x14ac:dyDescent="0.25">
      <c r="B86" t="s">
        <v>226</v>
      </c>
      <c r="C86" t="s">
        <v>31</v>
      </c>
      <c r="D86" s="1">
        <v>12.73</v>
      </c>
      <c r="E86" s="1">
        <v>14.75</v>
      </c>
      <c r="F86" s="1">
        <v>10.82</v>
      </c>
      <c r="G86" t="s">
        <v>227</v>
      </c>
      <c r="H86" t="s">
        <v>35</v>
      </c>
    </row>
    <row r="87" spans="1:8" x14ac:dyDescent="0.25">
      <c r="B87" t="s">
        <v>228</v>
      </c>
      <c r="C87" t="s">
        <v>31</v>
      </c>
      <c r="D87" s="1">
        <v>15.48</v>
      </c>
      <c r="E87" s="1">
        <v>22</v>
      </c>
      <c r="F87" s="1">
        <v>12.96</v>
      </c>
      <c r="G87" t="s">
        <v>229</v>
      </c>
      <c r="H87" t="s">
        <v>80</v>
      </c>
    </row>
    <row r="88" spans="1:8" x14ac:dyDescent="0.25">
      <c r="B88" t="s">
        <v>230</v>
      </c>
      <c r="C88" t="s">
        <v>231</v>
      </c>
      <c r="D88" s="1">
        <v>21.29</v>
      </c>
      <c r="E88" s="1">
        <v>26</v>
      </c>
      <c r="F88" s="1">
        <v>19</v>
      </c>
      <c r="G88" t="s">
        <v>232</v>
      </c>
      <c r="H88" t="s">
        <v>80</v>
      </c>
    </row>
    <row r="89" spans="1:8" x14ac:dyDescent="0.25">
      <c r="B89" t="s">
        <v>233</v>
      </c>
      <c r="C89" t="s">
        <v>43</v>
      </c>
      <c r="D89" s="1">
        <v>14.82</v>
      </c>
      <c r="E89" s="1">
        <v>15.29</v>
      </c>
      <c r="F89" s="1">
        <v>14.35</v>
      </c>
      <c r="G89" t="s">
        <v>234</v>
      </c>
      <c r="H89" t="s">
        <v>23</v>
      </c>
    </row>
    <row r="90" spans="1:8" x14ac:dyDescent="0.25">
      <c r="B90" t="s">
        <v>235</v>
      </c>
      <c r="C90" t="s">
        <v>43</v>
      </c>
      <c r="D90" s="1">
        <v>23.1</v>
      </c>
      <c r="E90" s="1">
        <v>32.5</v>
      </c>
      <c r="F90" s="1">
        <v>19.95</v>
      </c>
      <c r="G90" t="s">
        <v>236</v>
      </c>
      <c r="H90" t="s">
        <v>80</v>
      </c>
    </row>
    <row r="91" spans="1:8" x14ac:dyDescent="0.25">
      <c r="B91" t="s">
        <v>237</v>
      </c>
      <c r="C91" t="s">
        <v>238</v>
      </c>
      <c r="D91" s="1">
        <v>15.5</v>
      </c>
      <c r="E91" s="1">
        <v>15.5</v>
      </c>
      <c r="F91" s="1">
        <v>15.5</v>
      </c>
      <c r="G91" t="s">
        <v>239</v>
      </c>
      <c r="H91" t="s">
        <v>75</v>
      </c>
    </row>
    <row r="92" spans="1:8" x14ac:dyDescent="0.25">
      <c r="B92" t="s">
        <v>240</v>
      </c>
      <c r="C92" t="s">
        <v>241</v>
      </c>
      <c r="D92" s="1">
        <v>10.95</v>
      </c>
      <c r="E92" s="1">
        <v>13.5</v>
      </c>
      <c r="F92" s="1">
        <v>7.8</v>
      </c>
      <c r="G92" t="s">
        <v>242</v>
      </c>
      <c r="H92" t="s">
        <v>223</v>
      </c>
    </row>
    <row r="93" spans="1:8" x14ac:dyDescent="0.25">
      <c r="B93" t="s">
        <v>243</v>
      </c>
      <c r="C93" t="s">
        <v>241</v>
      </c>
      <c r="D93" s="1">
        <v>14.09</v>
      </c>
      <c r="E93" s="1">
        <v>14.09</v>
      </c>
      <c r="F93" s="1">
        <v>14.09</v>
      </c>
      <c r="G93" t="s">
        <v>244</v>
      </c>
      <c r="H93" t="s">
        <v>75</v>
      </c>
    </row>
    <row r="94" spans="1:8" x14ac:dyDescent="0.25">
      <c r="B94" t="s">
        <v>245</v>
      </c>
      <c r="C94" t="s">
        <v>246</v>
      </c>
      <c r="D94" s="1">
        <v>7.75</v>
      </c>
      <c r="E94" s="1">
        <v>10.51</v>
      </c>
      <c r="F94" s="1">
        <v>6.34</v>
      </c>
      <c r="G94" t="s">
        <v>247</v>
      </c>
      <c r="H94" t="s">
        <v>223</v>
      </c>
    </row>
    <row r="95" spans="1:8" x14ac:dyDescent="0.25">
      <c r="B95" t="s">
        <v>248</v>
      </c>
      <c r="C95" t="s">
        <v>249</v>
      </c>
      <c r="D95" s="1">
        <v>21.05</v>
      </c>
      <c r="E95" s="1">
        <v>24</v>
      </c>
      <c r="F95" s="1">
        <v>18.100000000000001</v>
      </c>
      <c r="G95" t="s">
        <v>250</v>
      </c>
      <c r="H95" t="s">
        <v>23</v>
      </c>
    </row>
    <row r="96" spans="1:8" x14ac:dyDescent="0.25">
      <c r="B96" t="s">
        <v>251</v>
      </c>
      <c r="C96" t="s">
        <v>252</v>
      </c>
      <c r="D96" s="1">
        <v>12.49</v>
      </c>
      <c r="E96" s="1">
        <v>15.12</v>
      </c>
      <c r="F96" s="1">
        <v>9</v>
      </c>
      <c r="G96" t="s">
        <v>253</v>
      </c>
      <c r="H96" t="s">
        <v>223</v>
      </c>
    </row>
    <row r="97" spans="1:8" x14ac:dyDescent="0.25">
      <c r="B97" t="s">
        <v>254</v>
      </c>
      <c r="C97" t="s">
        <v>176</v>
      </c>
      <c r="D97" s="1">
        <v>13.8</v>
      </c>
      <c r="E97" s="1">
        <v>20</v>
      </c>
      <c r="F97" s="1">
        <v>10.52</v>
      </c>
      <c r="G97" t="s">
        <v>255</v>
      </c>
      <c r="H97" t="s">
        <v>80</v>
      </c>
    </row>
    <row r="98" spans="1:8" x14ac:dyDescent="0.25">
      <c r="B98" t="s">
        <v>256</v>
      </c>
      <c r="C98" t="s">
        <v>257</v>
      </c>
      <c r="D98" s="1">
        <v>17.739999999999998</v>
      </c>
      <c r="E98" s="1">
        <v>24.3</v>
      </c>
      <c r="F98" s="1">
        <v>14.9</v>
      </c>
      <c r="G98" t="s">
        <v>258</v>
      </c>
      <c r="H98" t="s">
        <v>80</v>
      </c>
    </row>
    <row r="99" spans="1:8" x14ac:dyDescent="0.25">
      <c r="B99" t="s">
        <v>259</v>
      </c>
      <c r="C99" t="s">
        <v>260</v>
      </c>
      <c r="D99" s="1">
        <v>14.25</v>
      </c>
      <c r="E99" s="1">
        <v>14.25</v>
      </c>
      <c r="F99" s="1">
        <v>14.25</v>
      </c>
      <c r="G99" t="s">
        <v>261</v>
      </c>
      <c r="H99" t="s">
        <v>75</v>
      </c>
    </row>
    <row r="100" spans="1:8" x14ac:dyDescent="0.25">
      <c r="B100" t="s">
        <v>262</v>
      </c>
      <c r="C100" t="s">
        <v>134</v>
      </c>
      <c r="D100" s="1">
        <v>33.4</v>
      </c>
      <c r="E100" s="1">
        <v>35</v>
      </c>
      <c r="F100" s="1">
        <v>30</v>
      </c>
      <c r="G100" t="s">
        <v>263</v>
      </c>
      <c r="H100" t="s">
        <v>65</v>
      </c>
    </row>
    <row r="101" spans="1:8" x14ac:dyDescent="0.25">
      <c r="B101" t="s">
        <v>264</v>
      </c>
      <c r="C101" t="s">
        <v>100</v>
      </c>
      <c r="D101" s="1">
        <v>7.82</v>
      </c>
      <c r="E101" s="1">
        <v>8.16</v>
      </c>
      <c r="F101" s="1">
        <v>7.18</v>
      </c>
      <c r="G101" t="s">
        <v>265</v>
      </c>
      <c r="H101" t="s">
        <v>41</v>
      </c>
    </row>
    <row r="102" spans="1:8" x14ac:dyDescent="0.25">
      <c r="B102" t="s">
        <v>266</v>
      </c>
      <c r="C102" t="s">
        <v>131</v>
      </c>
      <c r="D102" s="1">
        <v>29.3</v>
      </c>
      <c r="E102" s="1">
        <v>29.3</v>
      </c>
      <c r="F102" s="1">
        <v>29.3</v>
      </c>
      <c r="G102" t="s">
        <v>267</v>
      </c>
      <c r="H102" t="s">
        <v>80</v>
      </c>
    </row>
    <row r="103" spans="1:8" x14ac:dyDescent="0.25">
      <c r="B103" t="s">
        <v>268</v>
      </c>
      <c r="C103" t="s">
        <v>144</v>
      </c>
      <c r="D103" s="1">
        <v>50</v>
      </c>
      <c r="E103" s="1">
        <v>50</v>
      </c>
      <c r="F103" s="1">
        <v>50</v>
      </c>
      <c r="G103" t="s">
        <v>269</v>
      </c>
      <c r="H103" t="s">
        <v>75</v>
      </c>
    </row>
    <row r="104" spans="1:8" x14ac:dyDescent="0.25">
      <c r="B104" t="s">
        <v>270</v>
      </c>
      <c r="C104" t="s">
        <v>144</v>
      </c>
      <c r="D104" s="1">
        <v>23.07</v>
      </c>
      <c r="E104" s="1">
        <v>25</v>
      </c>
      <c r="F104" s="1">
        <v>22.1</v>
      </c>
      <c r="G104" t="s">
        <v>271</v>
      </c>
      <c r="H104" t="s">
        <v>41</v>
      </c>
    </row>
    <row r="105" spans="1:8" x14ac:dyDescent="0.25">
      <c r="B105" t="s">
        <v>272</v>
      </c>
      <c r="C105" t="s">
        <v>273</v>
      </c>
      <c r="D105" s="1">
        <v>18.100000000000001</v>
      </c>
      <c r="E105" s="1">
        <v>18.100000000000001</v>
      </c>
      <c r="F105" s="1">
        <v>18.100000000000001</v>
      </c>
      <c r="G105" t="s">
        <v>142</v>
      </c>
      <c r="H105" t="s">
        <v>75</v>
      </c>
    </row>
    <row r="106" spans="1:8" x14ac:dyDescent="0.25">
      <c r="B106" t="s">
        <v>274</v>
      </c>
      <c r="C106" t="s">
        <v>275</v>
      </c>
      <c r="D106" s="1">
        <v>15.09</v>
      </c>
      <c r="E106" s="1">
        <v>15.09</v>
      </c>
      <c r="F106" s="1">
        <v>15.09</v>
      </c>
      <c r="G106" t="s">
        <v>276</v>
      </c>
      <c r="H106" t="s">
        <v>75</v>
      </c>
    </row>
    <row r="107" spans="1:8" x14ac:dyDescent="0.25">
      <c r="B107" t="s">
        <v>277</v>
      </c>
      <c r="C107" t="s">
        <v>278</v>
      </c>
      <c r="D107" s="1">
        <v>22.36</v>
      </c>
      <c r="E107" s="1">
        <v>23</v>
      </c>
      <c r="F107" s="1">
        <v>22.2</v>
      </c>
      <c r="G107" t="s">
        <v>279</v>
      </c>
      <c r="H107" t="s">
        <v>65</v>
      </c>
    </row>
    <row r="108" spans="1:8" x14ac:dyDescent="0.25">
      <c r="A108" s="2">
        <v>44208</v>
      </c>
      <c r="B108" t="s">
        <v>280</v>
      </c>
      <c r="C108" t="s">
        <v>28</v>
      </c>
      <c r="D108" s="1">
        <v>17.38</v>
      </c>
      <c r="E108" s="1">
        <v>20</v>
      </c>
      <c r="F108" s="1">
        <v>16.5</v>
      </c>
      <c r="G108" t="s">
        <v>281</v>
      </c>
      <c r="H108" t="s">
        <v>80</v>
      </c>
    </row>
    <row r="109" spans="1:8" x14ac:dyDescent="0.25">
      <c r="B109" t="s">
        <v>282</v>
      </c>
      <c r="C109" t="s">
        <v>152</v>
      </c>
      <c r="D109" s="1">
        <v>19.2</v>
      </c>
      <c r="E109" s="1">
        <v>22</v>
      </c>
      <c r="F109" s="1">
        <v>18.5</v>
      </c>
      <c r="G109" t="s">
        <v>283</v>
      </c>
      <c r="H109" t="s">
        <v>65</v>
      </c>
    </row>
    <row r="110" spans="1:8" x14ac:dyDescent="0.25">
      <c r="B110" t="s">
        <v>284</v>
      </c>
      <c r="C110" t="s">
        <v>28</v>
      </c>
      <c r="D110" s="1">
        <v>20.07</v>
      </c>
      <c r="E110" s="1">
        <v>23.95</v>
      </c>
      <c r="F110" s="1">
        <v>19.100000000000001</v>
      </c>
      <c r="G110" t="s">
        <v>285</v>
      </c>
      <c r="H110" t="s">
        <v>65</v>
      </c>
    </row>
    <row r="111" spans="1:8" x14ac:dyDescent="0.25">
      <c r="B111" t="s">
        <v>286</v>
      </c>
      <c r="C111" t="s">
        <v>25</v>
      </c>
      <c r="D111" s="1">
        <v>13.67</v>
      </c>
      <c r="E111" s="1">
        <v>15.89</v>
      </c>
      <c r="F111" s="1">
        <v>11</v>
      </c>
      <c r="G111" t="s">
        <v>287</v>
      </c>
      <c r="H111" t="s">
        <v>288</v>
      </c>
    </row>
    <row r="112" spans="1:8" x14ac:dyDescent="0.25">
      <c r="B112" t="s">
        <v>289</v>
      </c>
      <c r="C112" t="s">
        <v>290</v>
      </c>
      <c r="D112" s="1">
        <v>14.44</v>
      </c>
      <c r="E112" s="1">
        <v>16</v>
      </c>
      <c r="F112" s="1">
        <v>12</v>
      </c>
      <c r="G112" t="s">
        <v>269</v>
      </c>
      <c r="H112" t="s">
        <v>65</v>
      </c>
    </row>
    <row r="113" spans="2:8" x14ac:dyDescent="0.25">
      <c r="B113" t="s">
        <v>291</v>
      </c>
      <c r="C113" t="s">
        <v>290</v>
      </c>
      <c r="D113" s="1">
        <v>17.579999999999998</v>
      </c>
      <c r="E113" s="1">
        <v>18.66</v>
      </c>
      <c r="F113" s="1">
        <v>16.5</v>
      </c>
      <c r="G113" t="s">
        <v>269</v>
      </c>
      <c r="H113" t="s">
        <v>80</v>
      </c>
    </row>
    <row r="114" spans="2:8" x14ac:dyDescent="0.25">
      <c r="B114" t="s">
        <v>292</v>
      </c>
      <c r="C114" t="s">
        <v>221</v>
      </c>
      <c r="D114" s="1">
        <v>15.67</v>
      </c>
      <c r="E114" s="1">
        <v>17</v>
      </c>
      <c r="F114" s="1">
        <v>15</v>
      </c>
      <c r="G114" t="s">
        <v>293</v>
      </c>
      <c r="H114" t="s">
        <v>41</v>
      </c>
    </row>
    <row r="115" spans="2:8" x14ac:dyDescent="0.25">
      <c r="B115" t="s">
        <v>294</v>
      </c>
      <c r="C115" t="s">
        <v>221</v>
      </c>
      <c r="D115" s="1">
        <v>20.2</v>
      </c>
      <c r="E115" s="1">
        <v>23</v>
      </c>
      <c r="F115" s="1">
        <v>18.7</v>
      </c>
      <c r="G115" t="s">
        <v>295</v>
      </c>
      <c r="H115" t="s">
        <v>41</v>
      </c>
    </row>
    <row r="116" spans="2:8" x14ac:dyDescent="0.25">
      <c r="B116" t="s">
        <v>296</v>
      </c>
      <c r="C116" t="s">
        <v>217</v>
      </c>
      <c r="D116" s="1">
        <v>15</v>
      </c>
      <c r="E116" s="1">
        <v>15</v>
      </c>
      <c r="F116" s="1">
        <v>15</v>
      </c>
      <c r="G116" t="s">
        <v>297</v>
      </c>
      <c r="H116" t="s">
        <v>41</v>
      </c>
    </row>
    <row r="117" spans="2:8" x14ac:dyDescent="0.25">
      <c r="B117" t="s">
        <v>298</v>
      </c>
      <c r="C117" t="s">
        <v>217</v>
      </c>
      <c r="D117" s="1">
        <v>16</v>
      </c>
      <c r="E117" s="1">
        <v>16</v>
      </c>
      <c r="F117" s="1">
        <v>16</v>
      </c>
      <c r="G117" t="s">
        <v>299</v>
      </c>
      <c r="H117" t="s">
        <v>41</v>
      </c>
    </row>
    <row r="118" spans="2:8" x14ac:dyDescent="0.25">
      <c r="B118" t="s">
        <v>300</v>
      </c>
      <c r="C118" t="s">
        <v>25</v>
      </c>
      <c r="D118" s="1">
        <v>16.95</v>
      </c>
      <c r="E118" s="1">
        <v>18.3</v>
      </c>
      <c r="F118" s="1">
        <v>14.1</v>
      </c>
      <c r="G118" t="s">
        <v>301</v>
      </c>
      <c r="H118" t="s">
        <v>35</v>
      </c>
    </row>
    <row r="119" spans="2:8" x14ac:dyDescent="0.25">
      <c r="B119" t="s">
        <v>302</v>
      </c>
      <c r="C119" t="s">
        <v>158</v>
      </c>
      <c r="D119" s="1">
        <v>26.01</v>
      </c>
      <c r="E119" s="1">
        <v>49.38</v>
      </c>
      <c r="F119" s="1">
        <v>11.9</v>
      </c>
      <c r="G119" t="s">
        <v>303</v>
      </c>
      <c r="H119" t="s">
        <v>41</v>
      </c>
    </row>
    <row r="120" spans="2:8" x14ac:dyDescent="0.25">
      <c r="B120" t="s">
        <v>304</v>
      </c>
      <c r="C120" t="s">
        <v>43</v>
      </c>
      <c r="D120" s="1">
        <v>24.38</v>
      </c>
      <c r="E120" s="1">
        <v>30</v>
      </c>
      <c r="F120" s="1">
        <v>16.5</v>
      </c>
      <c r="G120" t="s">
        <v>305</v>
      </c>
      <c r="H120" t="s">
        <v>41</v>
      </c>
    </row>
    <row r="121" spans="2:8" x14ac:dyDescent="0.25">
      <c r="B121" t="s">
        <v>306</v>
      </c>
      <c r="C121" t="s">
        <v>231</v>
      </c>
      <c r="D121" s="1">
        <v>18.97</v>
      </c>
      <c r="E121" s="1">
        <v>22.25</v>
      </c>
      <c r="F121" s="1">
        <v>16.5</v>
      </c>
      <c r="G121" t="s">
        <v>307</v>
      </c>
      <c r="H121" t="s">
        <v>80</v>
      </c>
    </row>
    <row r="122" spans="2:8" x14ac:dyDescent="0.25">
      <c r="B122" t="s">
        <v>308</v>
      </c>
      <c r="C122" t="s">
        <v>309</v>
      </c>
      <c r="D122" s="1">
        <v>15.36</v>
      </c>
      <c r="E122" s="1">
        <v>15.36</v>
      </c>
      <c r="F122" s="1">
        <v>15.36</v>
      </c>
      <c r="G122" t="s">
        <v>26</v>
      </c>
      <c r="H122" t="s">
        <v>23</v>
      </c>
    </row>
    <row r="123" spans="2:8" x14ac:dyDescent="0.25">
      <c r="B123" t="s">
        <v>310</v>
      </c>
      <c r="C123" t="s">
        <v>171</v>
      </c>
      <c r="D123" s="1">
        <v>16</v>
      </c>
      <c r="E123" s="1">
        <v>16</v>
      </c>
      <c r="F123" s="1">
        <v>16</v>
      </c>
      <c r="G123" t="s">
        <v>311</v>
      </c>
      <c r="H123" t="s">
        <v>75</v>
      </c>
    </row>
    <row r="124" spans="2:8" x14ac:dyDescent="0.25">
      <c r="B124" t="s">
        <v>312</v>
      </c>
      <c r="C124" t="s">
        <v>313</v>
      </c>
      <c r="D124" s="1">
        <v>10.88</v>
      </c>
      <c r="E124" s="1">
        <v>11.75</v>
      </c>
      <c r="F124" s="1">
        <v>10</v>
      </c>
      <c r="G124" t="s">
        <v>314</v>
      </c>
      <c r="H124" t="s">
        <v>23</v>
      </c>
    </row>
    <row r="125" spans="2:8" x14ac:dyDescent="0.25">
      <c r="B125" t="s">
        <v>315</v>
      </c>
      <c r="C125" t="s">
        <v>313</v>
      </c>
      <c r="D125" s="1">
        <v>12.05</v>
      </c>
      <c r="E125" s="1">
        <v>14.95</v>
      </c>
      <c r="F125" s="1">
        <v>11</v>
      </c>
      <c r="G125" t="s">
        <v>316</v>
      </c>
      <c r="H125" t="s">
        <v>35</v>
      </c>
    </row>
    <row r="126" spans="2:8" x14ac:dyDescent="0.25">
      <c r="B126" t="s">
        <v>317</v>
      </c>
      <c r="C126" t="s">
        <v>60</v>
      </c>
      <c r="D126" s="1">
        <v>14.57</v>
      </c>
      <c r="E126" s="1">
        <v>14.7</v>
      </c>
      <c r="F126" s="1">
        <v>14.32</v>
      </c>
      <c r="G126" t="s">
        <v>318</v>
      </c>
      <c r="H126" t="s">
        <v>41</v>
      </c>
    </row>
    <row r="127" spans="2:8" x14ac:dyDescent="0.25">
      <c r="B127" t="s">
        <v>319</v>
      </c>
      <c r="C127" t="s">
        <v>313</v>
      </c>
      <c r="D127" s="1">
        <v>12</v>
      </c>
      <c r="E127" s="1">
        <v>12</v>
      </c>
      <c r="F127" s="1">
        <v>12</v>
      </c>
      <c r="G127" t="s">
        <v>320</v>
      </c>
      <c r="H127" t="s">
        <v>80</v>
      </c>
    </row>
    <row r="128" spans="2:8" x14ac:dyDescent="0.25">
      <c r="B128" t="s">
        <v>321</v>
      </c>
      <c r="C128" t="s">
        <v>249</v>
      </c>
      <c r="D128" s="1">
        <v>10.77</v>
      </c>
      <c r="E128" s="1">
        <v>14</v>
      </c>
      <c r="F128" s="1">
        <v>8.0500000000000007</v>
      </c>
      <c r="G128" t="s">
        <v>322</v>
      </c>
      <c r="H128" t="s">
        <v>223</v>
      </c>
    </row>
    <row r="129" spans="1:8" x14ac:dyDescent="0.25">
      <c r="B129" t="s">
        <v>323</v>
      </c>
      <c r="C129" t="s">
        <v>324</v>
      </c>
      <c r="D129" s="1">
        <v>15.7</v>
      </c>
      <c r="E129" s="1">
        <v>15.7</v>
      </c>
      <c r="F129" s="1">
        <v>15.7</v>
      </c>
      <c r="G129" t="s">
        <v>325</v>
      </c>
      <c r="H129" t="s">
        <v>75</v>
      </c>
    </row>
    <row r="130" spans="1:8" x14ac:dyDescent="0.25">
      <c r="B130" t="s">
        <v>326</v>
      </c>
      <c r="C130" t="s">
        <v>327</v>
      </c>
      <c r="D130" s="1">
        <v>21.42</v>
      </c>
      <c r="E130" s="1">
        <v>25</v>
      </c>
      <c r="F130" s="1">
        <v>16.25</v>
      </c>
      <c r="G130" t="s">
        <v>328</v>
      </c>
      <c r="H130" t="s">
        <v>41</v>
      </c>
    </row>
    <row r="131" spans="1:8" x14ac:dyDescent="0.25">
      <c r="B131" t="s">
        <v>329</v>
      </c>
      <c r="C131" t="s">
        <v>330</v>
      </c>
      <c r="D131" s="1">
        <v>12.25</v>
      </c>
      <c r="E131" s="1">
        <v>14</v>
      </c>
      <c r="F131" s="1">
        <v>11.1</v>
      </c>
      <c r="G131" t="s">
        <v>331</v>
      </c>
      <c r="H131" t="s">
        <v>219</v>
      </c>
    </row>
    <row r="132" spans="1:8" x14ac:dyDescent="0.25">
      <c r="B132" t="s">
        <v>332</v>
      </c>
      <c r="C132" t="s">
        <v>134</v>
      </c>
      <c r="D132" s="1">
        <v>28.5</v>
      </c>
      <c r="E132" s="1">
        <v>28.5</v>
      </c>
      <c r="F132" s="1">
        <v>28.5</v>
      </c>
      <c r="G132" t="s">
        <v>333</v>
      </c>
      <c r="H132" t="s">
        <v>75</v>
      </c>
    </row>
    <row r="133" spans="1:8" x14ac:dyDescent="0.25">
      <c r="B133" t="s">
        <v>334</v>
      </c>
      <c r="C133" t="s">
        <v>217</v>
      </c>
      <c r="D133" s="1">
        <v>10.66</v>
      </c>
      <c r="E133" s="1">
        <v>12.67</v>
      </c>
      <c r="F133" s="1">
        <v>8.65</v>
      </c>
      <c r="G133" t="s">
        <v>335</v>
      </c>
      <c r="H133" t="s">
        <v>219</v>
      </c>
    </row>
    <row r="134" spans="1:8" x14ac:dyDescent="0.25">
      <c r="A134" s="2">
        <v>44173</v>
      </c>
      <c r="B134" t="s">
        <v>336</v>
      </c>
      <c r="C134" t="s">
        <v>25</v>
      </c>
      <c r="D134" s="1">
        <v>16.66</v>
      </c>
      <c r="E134" s="1">
        <v>17.149999999999999</v>
      </c>
      <c r="F134" s="1">
        <v>16.16</v>
      </c>
      <c r="G134" t="s">
        <v>337</v>
      </c>
      <c r="H134" t="s">
        <v>23</v>
      </c>
    </row>
    <row r="135" spans="1:8" x14ac:dyDescent="0.25">
      <c r="B135" t="s">
        <v>338</v>
      </c>
      <c r="C135" t="s">
        <v>152</v>
      </c>
      <c r="D135" s="1">
        <v>18.3</v>
      </c>
      <c r="E135" s="1">
        <v>24</v>
      </c>
      <c r="F135" s="1">
        <v>16</v>
      </c>
      <c r="G135" t="s">
        <v>339</v>
      </c>
      <c r="H135" t="s">
        <v>65</v>
      </c>
    </row>
    <row r="136" spans="1:8" x14ac:dyDescent="0.25">
      <c r="B136" t="s">
        <v>340</v>
      </c>
      <c r="C136" t="s">
        <v>152</v>
      </c>
      <c r="D136" s="1">
        <v>15.65</v>
      </c>
      <c r="E136" s="1">
        <v>21.46</v>
      </c>
      <c r="F136" s="1">
        <v>12.53</v>
      </c>
      <c r="G136" t="s">
        <v>341</v>
      </c>
      <c r="H136" t="s">
        <v>65</v>
      </c>
    </row>
    <row r="137" spans="1:8" x14ac:dyDescent="0.25">
      <c r="B137" t="s">
        <v>342</v>
      </c>
      <c r="C137" t="s">
        <v>152</v>
      </c>
      <c r="D137" s="1">
        <v>14.96</v>
      </c>
      <c r="E137" s="1">
        <v>15.25</v>
      </c>
      <c r="F137" s="1">
        <v>13.5</v>
      </c>
      <c r="G137" t="s">
        <v>343</v>
      </c>
      <c r="H137" t="s">
        <v>219</v>
      </c>
    </row>
    <row r="138" spans="1:8" x14ac:dyDescent="0.25">
      <c r="B138" t="s">
        <v>344</v>
      </c>
      <c r="C138" t="s">
        <v>345</v>
      </c>
      <c r="D138" s="1">
        <v>15.25</v>
      </c>
      <c r="E138" s="1">
        <v>15.25</v>
      </c>
      <c r="F138" s="1">
        <v>15.25</v>
      </c>
      <c r="G138" t="s">
        <v>346</v>
      </c>
      <c r="H138" t="s">
        <v>41</v>
      </c>
    </row>
    <row r="139" spans="1:8" x14ac:dyDescent="0.25">
      <c r="B139" t="s">
        <v>347</v>
      </c>
      <c r="C139" t="s">
        <v>290</v>
      </c>
      <c r="D139" s="1">
        <v>15.8</v>
      </c>
      <c r="E139" s="1">
        <v>15.8</v>
      </c>
      <c r="F139" s="1">
        <v>15.8</v>
      </c>
      <c r="G139" t="s">
        <v>348</v>
      </c>
      <c r="H139" t="s">
        <v>23</v>
      </c>
    </row>
    <row r="140" spans="1:8" x14ac:dyDescent="0.25">
      <c r="B140" t="s">
        <v>349</v>
      </c>
      <c r="C140" t="s">
        <v>345</v>
      </c>
      <c r="D140" s="1">
        <v>16.5</v>
      </c>
      <c r="E140" s="1">
        <v>21</v>
      </c>
      <c r="F140" s="1">
        <v>15.75</v>
      </c>
      <c r="G140" t="s">
        <v>350</v>
      </c>
      <c r="H140" t="s">
        <v>35</v>
      </c>
    </row>
    <row r="141" spans="1:8" x14ac:dyDescent="0.25">
      <c r="B141" t="s">
        <v>351</v>
      </c>
      <c r="C141" t="s">
        <v>155</v>
      </c>
      <c r="D141" s="1">
        <v>16.5</v>
      </c>
      <c r="E141" s="1">
        <v>16.5</v>
      </c>
      <c r="F141" s="1">
        <v>16.5</v>
      </c>
      <c r="G141" t="s">
        <v>352</v>
      </c>
      <c r="H141" t="s">
        <v>219</v>
      </c>
    </row>
    <row r="142" spans="1:8" x14ac:dyDescent="0.25">
      <c r="B142" t="s">
        <v>353</v>
      </c>
      <c r="C142" t="s">
        <v>155</v>
      </c>
      <c r="D142" s="1">
        <v>20.13</v>
      </c>
      <c r="E142" s="1">
        <v>28</v>
      </c>
      <c r="F142" s="1">
        <v>15.75</v>
      </c>
      <c r="G142" t="s">
        <v>354</v>
      </c>
      <c r="H142" t="s">
        <v>80</v>
      </c>
    </row>
    <row r="143" spans="1:8" x14ac:dyDescent="0.25">
      <c r="B143" t="s">
        <v>355</v>
      </c>
      <c r="C143" t="s">
        <v>217</v>
      </c>
      <c r="D143" s="1">
        <v>14.87</v>
      </c>
      <c r="E143" s="1">
        <v>15.6</v>
      </c>
      <c r="F143" s="1">
        <v>14.5</v>
      </c>
      <c r="G143" t="s">
        <v>356</v>
      </c>
      <c r="H143" t="s">
        <v>41</v>
      </c>
    </row>
    <row r="144" spans="1:8" x14ac:dyDescent="0.25">
      <c r="B144" t="s">
        <v>357</v>
      </c>
      <c r="C144" t="s">
        <v>217</v>
      </c>
      <c r="D144" s="1">
        <v>14.5</v>
      </c>
      <c r="E144" s="1">
        <v>14.5</v>
      </c>
      <c r="F144" s="1">
        <v>14.5</v>
      </c>
      <c r="G144" t="s">
        <v>358</v>
      </c>
      <c r="H144" t="s">
        <v>23</v>
      </c>
    </row>
    <row r="145" spans="1:8" x14ac:dyDescent="0.25">
      <c r="B145" t="s">
        <v>359</v>
      </c>
      <c r="C145" t="s">
        <v>217</v>
      </c>
      <c r="D145" s="1">
        <v>14.96</v>
      </c>
      <c r="E145" s="1">
        <v>18.350000000000001</v>
      </c>
      <c r="F145" s="1">
        <v>12</v>
      </c>
      <c r="G145" t="s">
        <v>360</v>
      </c>
      <c r="H145" t="s">
        <v>80</v>
      </c>
    </row>
    <row r="146" spans="1:8" x14ac:dyDescent="0.25">
      <c r="B146" t="s">
        <v>361</v>
      </c>
      <c r="C146" t="s">
        <v>21</v>
      </c>
      <c r="D146" s="1">
        <v>11.52</v>
      </c>
      <c r="E146" s="1">
        <v>13.15</v>
      </c>
      <c r="F146" s="1">
        <v>9.67</v>
      </c>
      <c r="G146" t="s">
        <v>362</v>
      </c>
      <c r="H146" t="s">
        <v>41</v>
      </c>
    </row>
    <row r="147" spans="1:8" x14ac:dyDescent="0.25">
      <c r="B147" t="s">
        <v>363</v>
      </c>
      <c r="C147" t="s">
        <v>231</v>
      </c>
      <c r="D147" s="1">
        <v>9.8699999999999992</v>
      </c>
      <c r="E147" s="1">
        <v>17.04</v>
      </c>
      <c r="F147" s="1">
        <v>0.01</v>
      </c>
      <c r="G147" t="s">
        <v>364</v>
      </c>
      <c r="H147" t="s">
        <v>65</v>
      </c>
    </row>
    <row r="148" spans="1:8" x14ac:dyDescent="0.25">
      <c r="B148" t="s">
        <v>365</v>
      </c>
      <c r="C148" t="s">
        <v>52</v>
      </c>
      <c r="D148" s="1">
        <v>13.52</v>
      </c>
      <c r="E148" s="1">
        <v>16.63</v>
      </c>
      <c r="F148" s="1">
        <v>12.31</v>
      </c>
      <c r="G148" t="s">
        <v>366</v>
      </c>
      <c r="H148" t="s">
        <v>219</v>
      </c>
    </row>
    <row r="149" spans="1:8" x14ac:dyDescent="0.25">
      <c r="B149" t="s">
        <v>367</v>
      </c>
      <c r="C149" t="s">
        <v>60</v>
      </c>
      <c r="D149" s="1">
        <v>12.93</v>
      </c>
      <c r="E149" s="1">
        <v>14.87</v>
      </c>
      <c r="F149" s="1">
        <v>10</v>
      </c>
      <c r="G149" t="s">
        <v>368</v>
      </c>
      <c r="H149" t="s">
        <v>35</v>
      </c>
    </row>
    <row r="150" spans="1:8" x14ac:dyDescent="0.25">
      <c r="B150" t="s">
        <v>369</v>
      </c>
      <c r="C150" t="s">
        <v>60</v>
      </c>
      <c r="D150" s="1">
        <v>11.04</v>
      </c>
      <c r="E150" s="1">
        <v>13.4</v>
      </c>
      <c r="F150" s="1">
        <v>9.6</v>
      </c>
      <c r="G150" t="s">
        <v>370</v>
      </c>
      <c r="H150" t="s">
        <v>65</v>
      </c>
    </row>
    <row r="151" spans="1:8" x14ac:dyDescent="0.25">
      <c r="B151" t="s">
        <v>371</v>
      </c>
      <c r="C151" t="s">
        <v>372</v>
      </c>
      <c r="D151" s="1">
        <v>11.3</v>
      </c>
      <c r="E151" s="1">
        <v>11.3</v>
      </c>
      <c r="F151" s="1">
        <v>11.3</v>
      </c>
      <c r="G151" t="s">
        <v>373</v>
      </c>
      <c r="H151" t="s">
        <v>75</v>
      </c>
    </row>
    <row r="152" spans="1:8" x14ac:dyDescent="0.25">
      <c r="B152" t="s">
        <v>374</v>
      </c>
      <c r="C152" t="s">
        <v>372</v>
      </c>
      <c r="D152" s="1">
        <v>14.91</v>
      </c>
      <c r="E152" s="1">
        <v>24.05</v>
      </c>
      <c r="F152" s="1">
        <v>12.5</v>
      </c>
      <c r="G152" t="s">
        <v>92</v>
      </c>
      <c r="H152" t="s">
        <v>65</v>
      </c>
    </row>
    <row r="153" spans="1:8" x14ac:dyDescent="0.25">
      <c r="B153" t="s">
        <v>375</v>
      </c>
      <c r="C153" t="s">
        <v>171</v>
      </c>
      <c r="D153" s="1">
        <v>27.5</v>
      </c>
      <c r="E153" s="1">
        <v>27.5</v>
      </c>
      <c r="F153" s="1">
        <v>27.5</v>
      </c>
      <c r="G153" t="s">
        <v>376</v>
      </c>
      <c r="H153" t="s">
        <v>23</v>
      </c>
    </row>
    <row r="154" spans="1:8" x14ac:dyDescent="0.25">
      <c r="B154" t="s">
        <v>377</v>
      </c>
      <c r="C154" t="s">
        <v>378</v>
      </c>
      <c r="D154" s="1">
        <v>20.3</v>
      </c>
      <c r="E154" s="1">
        <v>24.6</v>
      </c>
      <c r="F154" s="1">
        <v>16</v>
      </c>
      <c r="G154" t="s">
        <v>379</v>
      </c>
      <c r="H154" t="s">
        <v>23</v>
      </c>
    </row>
    <row r="155" spans="1:8" x14ac:dyDescent="0.25">
      <c r="B155" t="s">
        <v>380</v>
      </c>
      <c r="C155" t="s">
        <v>330</v>
      </c>
      <c r="D155" s="1">
        <v>9.56</v>
      </c>
      <c r="E155" s="1">
        <v>12.63</v>
      </c>
      <c r="F155" s="1">
        <v>0.01</v>
      </c>
      <c r="G155" t="s">
        <v>381</v>
      </c>
      <c r="H155" t="s">
        <v>288</v>
      </c>
    </row>
    <row r="156" spans="1:8" x14ac:dyDescent="0.25">
      <c r="B156" t="s">
        <v>382</v>
      </c>
      <c r="C156" t="s">
        <v>134</v>
      </c>
      <c r="D156" s="1">
        <v>21.54</v>
      </c>
      <c r="E156" s="1">
        <v>30</v>
      </c>
      <c r="F156" s="1">
        <v>16.22</v>
      </c>
      <c r="G156" t="s">
        <v>383</v>
      </c>
      <c r="H156" t="s">
        <v>65</v>
      </c>
    </row>
    <row r="157" spans="1:8" x14ac:dyDescent="0.25">
      <c r="B157" t="s">
        <v>384</v>
      </c>
      <c r="C157" t="s">
        <v>385</v>
      </c>
      <c r="D157" s="1">
        <v>22.65</v>
      </c>
      <c r="E157" s="1">
        <v>22.65</v>
      </c>
      <c r="F157" s="1">
        <v>22.65</v>
      </c>
      <c r="G157" t="s">
        <v>386</v>
      </c>
      <c r="H157" t="s">
        <v>75</v>
      </c>
    </row>
    <row r="158" spans="1:8" x14ac:dyDescent="0.25">
      <c r="B158" t="s">
        <v>387</v>
      </c>
      <c r="C158" t="s">
        <v>141</v>
      </c>
      <c r="D158" s="1">
        <v>18.100000000000001</v>
      </c>
      <c r="E158" s="1">
        <v>19</v>
      </c>
      <c r="F158" s="1">
        <v>17.2</v>
      </c>
      <c r="G158" t="s">
        <v>388</v>
      </c>
      <c r="H158" t="s">
        <v>80</v>
      </c>
    </row>
    <row r="159" spans="1:8" x14ac:dyDescent="0.25">
      <c r="A159" s="2">
        <v>44145</v>
      </c>
      <c r="B159" t="s">
        <v>389</v>
      </c>
      <c r="C159" t="s">
        <v>390</v>
      </c>
      <c r="D159" s="1">
        <v>16.91</v>
      </c>
      <c r="E159" s="1">
        <v>18.399999999999999</v>
      </c>
      <c r="F159" s="1">
        <v>15.5</v>
      </c>
      <c r="G159" t="s">
        <v>391</v>
      </c>
      <c r="H159" t="s">
        <v>80</v>
      </c>
    </row>
    <row r="160" spans="1:8" x14ac:dyDescent="0.25">
      <c r="B160" t="s">
        <v>392</v>
      </c>
      <c r="C160" t="s">
        <v>393</v>
      </c>
      <c r="D160" s="1">
        <v>10.67</v>
      </c>
      <c r="E160" s="1">
        <v>10.67</v>
      </c>
      <c r="F160" s="1">
        <v>10.67</v>
      </c>
      <c r="G160" t="s">
        <v>394</v>
      </c>
      <c r="H160" t="s">
        <v>75</v>
      </c>
    </row>
    <row r="161" spans="2:8" x14ac:dyDescent="0.25">
      <c r="B161" t="s">
        <v>395</v>
      </c>
      <c r="C161" t="s">
        <v>25</v>
      </c>
      <c r="D161" s="1">
        <v>16.75</v>
      </c>
      <c r="E161" s="1">
        <v>16.75</v>
      </c>
      <c r="F161" s="1">
        <v>16.75</v>
      </c>
      <c r="G161" t="s">
        <v>396</v>
      </c>
      <c r="H161" t="s">
        <v>23</v>
      </c>
    </row>
    <row r="162" spans="2:8" x14ac:dyDescent="0.25">
      <c r="B162" t="s">
        <v>397</v>
      </c>
      <c r="C162" t="s">
        <v>31</v>
      </c>
      <c r="D162" s="1">
        <v>21.95</v>
      </c>
      <c r="E162" s="1">
        <v>32</v>
      </c>
      <c r="F162" s="1">
        <v>18.23</v>
      </c>
      <c r="G162" t="s">
        <v>398</v>
      </c>
      <c r="H162" t="s">
        <v>80</v>
      </c>
    </row>
    <row r="163" spans="2:8" x14ac:dyDescent="0.25">
      <c r="B163" t="s">
        <v>399</v>
      </c>
      <c r="C163" t="s">
        <v>400</v>
      </c>
      <c r="D163" s="1">
        <v>14</v>
      </c>
      <c r="E163" s="1">
        <v>17</v>
      </c>
      <c r="F163" s="1">
        <v>11.75</v>
      </c>
      <c r="G163" t="s">
        <v>401</v>
      </c>
      <c r="H163" t="s">
        <v>80</v>
      </c>
    </row>
    <row r="164" spans="2:8" x14ac:dyDescent="0.25">
      <c r="B164" t="s">
        <v>402</v>
      </c>
      <c r="C164" t="s">
        <v>109</v>
      </c>
      <c r="D164" s="1">
        <v>19.75</v>
      </c>
      <c r="E164" s="1">
        <v>19.75</v>
      </c>
      <c r="F164" s="1">
        <v>19.75</v>
      </c>
      <c r="G164" t="s">
        <v>403</v>
      </c>
      <c r="H164" t="s">
        <v>65</v>
      </c>
    </row>
    <row r="165" spans="2:8" x14ac:dyDescent="0.25">
      <c r="B165" t="s">
        <v>404</v>
      </c>
      <c r="C165" t="s">
        <v>155</v>
      </c>
      <c r="D165" s="1">
        <v>11.98</v>
      </c>
      <c r="E165" s="1">
        <v>12.9</v>
      </c>
      <c r="F165" s="1">
        <v>10.28</v>
      </c>
      <c r="G165" t="s">
        <v>405</v>
      </c>
      <c r="H165" t="s">
        <v>288</v>
      </c>
    </row>
    <row r="166" spans="2:8" x14ac:dyDescent="0.25">
      <c r="B166" t="s">
        <v>406</v>
      </c>
      <c r="C166" t="s">
        <v>158</v>
      </c>
      <c r="D166" s="1">
        <v>13.6</v>
      </c>
      <c r="E166" s="1">
        <v>17.28</v>
      </c>
      <c r="F166" s="1">
        <v>11.5</v>
      </c>
      <c r="G166" t="s">
        <v>407</v>
      </c>
      <c r="H166" t="s">
        <v>41</v>
      </c>
    </row>
    <row r="167" spans="2:8" x14ac:dyDescent="0.25">
      <c r="B167" t="s">
        <v>408</v>
      </c>
      <c r="C167" t="s">
        <v>390</v>
      </c>
      <c r="D167" s="1">
        <v>22.81</v>
      </c>
      <c r="E167" s="1">
        <v>22.81</v>
      </c>
      <c r="F167" s="1">
        <v>22.81</v>
      </c>
      <c r="G167" t="s">
        <v>409</v>
      </c>
      <c r="H167" t="s">
        <v>75</v>
      </c>
    </row>
    <row r="168" spans="2:8" x14ac:dyDescent="0.25">
      <c r="B168" t="s">
        <v>410</v>
      </c>
      <c r="C168" t="s">
        <v>46</v>
      </c>
      <c r="D168" s="1">
        <v>10.45</v>
      </c>
      <c r="E168" s="1">
        <v>13.47</v>
      </c>
      <c r="F168" s="1">
        <v>7.98</v>
      </c>
      <c r="G168" t="s">
        <v>411</v>
      </c>
      <c r="H168" t="s">
        <v>35</v>
      </c>
    </row>
    <row r="169" spans="2:8" x14ac:dyDescent="0.25">
      <c r="B169" t="s">
        <v>412</v>
      </c>
      <c r="C169" t="s">
        <v>46</v>
      </c>
      <c r="D169" s="1">
        <v>17</v>
      </c>
      <c r="E169" s="1">
        <v>17</v>
      </c>
      <c r="F169" s="1">
        <v>17</v>
      </c>
      <c r="G169" t="s">
        <v>413</v>
      </c>
      <c r="H169" t="s">
        <v>41</v>
      </c>
    </row>
    <row r="170" spans="2:8" x14ac:dyDescent="0.25">
      <c r="B170" t="s">
        <v>414</v>
      </c>
      <c r="C170" t="s">
        <v>46</v>
      </c>
      <c r="D170" s="1">
        <v>15.78</v>
      </c>
      <c r="E170" s="1">
        <v>17.48</v>
      </c>
      <c r="F170" s="1">
        <v>14.4</v>
      </c>
      <c r="G170" t="s">
        <v>415</v>
      </c>
      <c r="H170" t="s">
        <v>65</v>
      </c>
    </row>
    <row r="171" spans="2:8" x14ac:dyDescent="0.25">
      <c r="B171" t="s">
        <v>416</v>
      </c>
      <c r="C171" t="s">
        <v>39</v>
      </c>
      <c r="D171" s="1">
        <v>15</v>
      </c>
      <c r="E171" s="1">
        <v>15</v>
      </c>
      <c r="F171" s="1">
        <v>15</v>
      </c>
      <c r="G171" t="s">
        <v>417</v>
      </c>
      <c r="H171" t="s">
        <v>23</v>
      </c>
    </row>
    <row r="172" spans="2:8" x14ac:dyDescent="0.25">
      <c r="B172" t="s">
        <v>418</v>
      </c>
      <c r="C172" t="s">
        <v>419</v>
      </c>
      <c r="D172" s="1">
        <v>16.059999999999999</v>
      </c>
      <c r="E172" s="1">
        <v>19.25</v>
      </c>
      <c r="F172" s="1">
        <v>13.63</v>
      </c>
      <c r="G172" t="s">
        <v>420</v>
      </c>
      <c r="H172" t="s">
        <v>41</v>
      </c>
    </row>
    <row r="173" spans="2:8" x14ac:dyDescent="0.25">
      <c r="B173" t="s">
        <v>421</v>
      </c>
      <c r="C173" t="s">
        <v>118</v>
      </c>
      <c r="D173" s="1">
        <v>13.07</v>
      </c>
      <c r="E173" s="1">
        <v>21</v>
      </c>
      <c r="F173" s="1">
        <v>0.01</v>
      </c>
      <c r="G173" t="s">
        <v>422</v>
      </c>
      <c r="H173" t="s">
        <v>41</v>
      </c>
    </row>
    <row r="174" spans="2:8" x14ac:dyDescent="0.25">
      <c r="B174" t="s">
        <v>423</v>
      </c>
      <c r="C174" t="s">
        <v>91</v>
      </c>
      <c r="D174" s="1">
        <v>15.75</v>
      </c>
      <c r="E174" s="1">
        <v>15.75</v>
      </c>
      <c r="F174" s="1">
        <v>15.75</v>
      </c>
      <c r="G174" t="s">
        <v>424</v>
      </c>
      <c r="H174" t="s">
        <v>75</v>
      </c>
    </row>
    <row r="175" spans="2:8" x14ac:dyDescent="0.25">
      <c r="B175" t="s">
        <v>425</v>
      </c>
      <c r="C175" t="s">
        <v>249</v>
      </c>
      <c r="D175" s="1">
        <v>18.95</v>
      </c>
      <c r="E175" s="1">
        <v>19.899999999999999</v>
      </c>
      <c r="F175" s="1">
        <v>18</v>
      </c>
      <c r="G175" t="s">
        <v>426</v>
      </c>
      <c r="H175" t="s">
        <v>23</v>
      </c>
    </row>
    <row r="176" spans="2:8" x14ac:dyDescent="0.25">
      <c r="B176" t="s">
        <v>427</v>
      </c>
      <c r="C176" t="s">
        <v>428</v>
      </c>
      <c r="D176" s="1">
        <v>15.98</v>
      </c>
      <c r="E176" s="1">
        <v>21</v>
      </c>
      <c r="F176" s="1">
        <v>10.25</v>
      </c>
      <c r="G176" t="s">
        <v>429</v>
      </c>
      <c r="H176" t="s">
        <v>223</v>
      </c>
    </row>
    <row r="177" spans="1:8" x14ac:dyDescent="0.25">
      <c r="B177" t="s">
        <v>430</v>
      </c>
      <c r="C177" t="s">
        <v>431</v>
      </c>
      <c r="D177" s="1">
        <v>30.8</v>
      </c>
      <c r="E177" s="1">
        <v>30.8</v>
      </c>
      <c r="F177" s="1">
        <v>30.8</v>
      </c>
      <c r="G177" t="s">
        <v>432</v>
      </c>
      <c r="H177" t="s">
        <v>75</v>
      </c>
    </row>
    <row r="178" spans="1:8" x14ac:dyDescent="0.25">
      <c r="B178" t="s">
        <v>433</v>
      </c>
      <c r="C178" t="s">
        <v>141</v>
      </c>
      <c r="D178" s="1">
        <v>21.48</v>
      </c>
      <c r="E178" s="1">
        <v>23.25</v>
      </c>
      <c r="F178" s="1">
        <v>19.71</v>
      </c>
      <c r="G178" t="s">
        <v>434</v>
      </c>
      <c r="H178" t="s">
        <v>80</v>
      </c>
    </row>
    <row r="179" spans="1:8" x14ac:dyDescent="0.25">
      <c r="B179" t="s">
        <v>435</v>
      </c>
      <c r="C179" t="s">
        <v>436</v>
      </c>
      <c r="D179" s="1">
        <v>17.850000000000001</v>
      </c>
      <c r="E179" s="1">
        <v>17.850000000000001</v>
      </c>
      <c r="F179" s="1">
        <v>17.850000000000001</v>
      </c>
      <c r="G179" t="s">
        <v>437</v>
      </c>
      <c r="H179" t="s">
        <v>75</v>
      </c>
    </row>
    <row r="180" spans="1:8" x14ac:dyDescent="0.25">
      <c r="B180" t="s">
        <v>438</v>
      </c>
      <c r="C180" t="s">
        <v>431</v>
      </c>
      <c r="D180" s="1">
        <v>15.9</v>
      </c>
      <c r="E180" s="1">
        <v>15.9</v>
      </c>
      <c r="F180" s="1">
        <v>15.9</v>
      </c>
      <c r="G180" t="s">
        <v>439</v>
      </c>
      <c r="H180" t="s">
        <v>75</v>
      </c>
    </row>
    <row r="181" spans="1:8" x14ac:dyDescent="0.25">
      <c r="A181" s="2">
        <v>44117</v>
      </c>
      <c r="B181" t="s">
        <v>440</v>
      </c>
      <c r="C181" t="s">
        <v>43</v>
      </c>
      <c r="D181" s="1">
        <v>13.13</v>
      </c>
      <c r="E181" s="1">
        <v>18.989999999999998</v>
      </c>
      <c r="F181" s="1">
        <v>8.5</v>
      </c>
      <c r="G181" t="s">
        <v>441</v>
      </c>
      <c r="H181" t="s">
        <v>41</v>
      </c>
    </row>
    <row r="182" spans="1:8" x14ac:dyDescent="0.25">
      <c r="A182" s="2">
        <v>44089</v>
      </c>
      <c r="B182" t="s">
        <v>442</v>
      </c>
      <c r="C182" t="s">
        <v>443</v>
      </c>
      <c r="D182" s="1">
        <v>25.83</v>
      </c>
      <c r="E182" s="1">
        <v>29.5</v>
      </c>
      <c r="F182" s="1">
        <v>24</v>
      </c>
      <c r="G182" t="s">
        <v>283</v>
      </c>
      <c r="H182" t="s">
        <v>41</v>
      </c>
    </row>
    <row r="183" spans="1:8" x14ac:dyDescent="0.25">
      <c r="B183" t="s">
        <v>444</v>
      </c>
      <c r="C183" t="s">
        <v>21</v>
      </c>
      <c r="D183" s="1">
        <v>14</v>
      </c>
      <c r="E183" s="1">
        <v>14</v>
      </c>
      <c r="F183" s="1">
        <v>14</v>
      </c>
      <c r="G183" t="s">
        <v>29</v>
      </c>
      <c r="H183" t="s">
        <v>41</v>
      </c>
    </row>
    <row r="184" spans="1:8" x14ac:dyDescent="0.25">
      <c r="B184" t="s">
        <v>445</v>
      </c>
      <c r="C184" t="s">
        <v>446</v>
      </c>
      <c r="D184" s="1">
        <v>57.83</v>
      </c>
      <c r="E184" s="1">
        <v>67.98</v>
      </c>
      <c r="F184" s="1">
        <v>47.68</v>
      </c>
      <c r="G184" t="s">
        <v>447</v>
      </c>
      <c r="H184" t="s">
        <v>23</v>
      </c>
    </row>
    <row r="185" spans="1:8" x14ac:dyDescent="0.25">
      <c r="B185" t="s">
        <v>448</v>
      </c>
      <c r="C185" t="s">
        <v>43</v>
      </c>
      <c r="D185" s="1">
        <v>23.52</v>
      </c>
      <c r="E185" s="1">
        <v>25</v>
      </c>
      <c r="F185" s="1">
        <v>22.03</v>
      </c>
      <c r="G185" t="s">
        <v>449</v>
      </c>
      <c r="H185" t="s">
        <v>23</v>
      </c>
    </row>
    <row r="186" spans="1:8" x14ac:dyDescent="0.25">
      <c r="B186" t="s">
        <v>450</v>
      </c>
      <c r="C186" t="s">
        <v>49</v>
      </c>
      <c r="D186" s="1">
        <v>11.95</v>
      </c>
      <c r="E186" s="1">
        <v>17.149999999999999</v>
      </c>
      <c r="F186" s="1">
        <v>3.15</v>
      </c>
      <c r="G186" t="s">
        <v>451</v>
      </c>
      <c r="H186" t="s">
        <v>65</v>
      </c>
    </row>
    <row r="187" spans="1:8" x14ac:dyDescent="0.25">
      <c r="B187" t="s">
        <v>452</v>
      </c>
      <c r="C187" t="s">
        <v>46</v>
      </c>
      <c r="D187" s="1">
        <v>15.95</v>
      </c>
      <c r="E187" s="1">
        <v>17.34</v>
      </c>
      <c r="F187" s="1">
        <v>15.23</v>
      </c>
      <c r="G187" t="s">
        <v>453</v>
      </c>
      <c r="H187" t="s">
        <v>41</v>
      </c>
    </row>
    <row r="188" spans="1:8" x14ac:dyDescent="0.25">
      <c r="B188" t="s">
        <v>454</v>
      </c>
      <c r="C188" t="s">
        <v>49</v>
      </c>
      <c r="D188" s="1">
        <v>30</v>
      </c>
      <c r="E188" s="1">
        <v>30</v>
      </c>
      <c r="F188" s="1">
        <v>30</v>
      </c>
      <c r="G188" t="s">
        <v>71</v>
      </c>
      <c r="H188" t="s">
        <v>23</v>
      </c>
    </row>
    <row r="189" spans="1:8" x14ac:dyDescent="0.25">
      <c r="B189" t="s">
        <v>455</v>
      </c>
      <c r="C189" t="s">
        <v>313</v>
      </c>
      <c r="D189" s="1">
        <v>13.43</v>
      </c>
      <c r="E189" s="1">
        <v>13.86</v>
      </c>
      <c r="F189" s="1">
        <v>13</v>
      </c>
      <c r="G189" t="s">
        <v>456</v>
      </c>
      <c r="H189" t="s">
        <v>23</v>
      </c>
    </row>
    <row r="190" spans="1:8" x14ac:dyDescent="0.25">
      <c r="B190" t="s">
        <v>457</v>
      </c>
      <c r="C190" t="s">
        <v>313</v>
      </c>
      <c r="D190" s="1">
        <v>10.93</v>
      </c>
      <c r="E190" s="1">
        <v>16</v>
      </c>
      <c r="F190" s="1">
        <v>4.45</v>
      </c>
      <c r="G190" t="s">
        <v>458</v>
      </c>
      <c r="H190" t="s">
        <v>65</v>
      </c>
    </row>
    <row r="191" spans="1:8" x14ac:dyDescent="0.25">
      <c r="B191" t="s">
        <v>459</v>
      </c>
      <c r="C191" t="s">
        <v>460</v>
      </c>
      <c r="D191" s="1">
        <v>20.18</v>
      </c>
      <c r="E191" s="1">
        <v>23.35</v>
      </c>
      <c r="F191" s="1">
        <v>17</v>
      </c>
      <c r="G191" t="s">
        <v>461</v>
      </c>
      <c r="H191" t="s">
        <v>23</v>
      </c>
    </row>
    <row r="192" spans="1:8" x14ac:dyDescent="0.25">
      <c r="B192" t="s">
        <v>462</v>
      </c>
      <c r="C192" t="s">
        <v>463</v>
      </c>
      <c r="D192" s="1">
        <v>17.12</v>
      </c>
      <c r="E192" s="1">
        <v>17.12</v>
      </c>
      <c r="F192" s="1">
        <v>17.12</v>
      </c>
      <c r="G192" t="s">
        <v>464</v>
      </c>
      <c r="H192" t="s">
        <v>75</v>
      </c>
    </row>
    <row r="193" spans="1:8" x14ac:dyDescent="0.25">
      <c r="B193" t="s">
        <v>465</v>
      </c>
      <c r="C193" t="s">
        <v>463</v>
      </c>
      <c r="D193" s="1">
        <v>21.18</v>
      </c>
      <c r="E193" s="1">
        <v>21.18</v>
      </c>
      <c r="F193" s="1">
        <v>21.18</v>
      </c>
      <c r="G193" t="s">
        <v>466</v>
      </c>
      <c r="H193" t="s">
        <v>75</v>
      </c>
    </row>
    <row r="194" spans="1:8" x14ac:dyDescent="0.25">
      <c r="A194" s="2">
        <v>44054</v>
      </c>
      <c r="B194" t="s">
        <v>467</v>
      </c>
      <c r="C194" t="s">
        <v>217</v>
      </c>
      <c r="D194" s="1">
        <v>16.09</v>
      </c>
      <c r="E194" s="1">
        <v>17.25</v>
      </c>
      <c r="F194" s="1">
        <v>14.92</v>
      </c>
      <c r="G194" t="s">
        <v>468</v>
      </c>
      <c r="H194" t="s">
        <v>41</v>
      </c>
    </row>
    <row r="195" spans="1:8" x14ac:dyDescent="0.25">
      <c r="B195" t="s">
        <v>469</v>
      </c>
      <c r="C195" t="s">
        <v>221</v>
      </c>
      <c r="D195" s="1">
        <v>14.29</v>
      </c>
      <c r="E195" s="1">
        <v>15.1</v>
      </c>
      <c r="F195" s="1">
        <v>14</v>
      </c>
      <c r="G195" t="s">
        <v>470</v>
      </c>
      <c r="H195" t="s">
        <v>80</v>
      </c>
    </row>
    <row r="196" spans="1:8" x14ac:dyDescent="0.25">
      <c r="B196" t="s">
        <v>471</v>
      </c>
      <c r="C196" t="s">
        <v>390</v>
      </c>
      <c r="D196" s="1">
        <v>26.93</v>
      </c>
      <c r="E196" s="1">
        <v>58.5</v>
      </c>
      <c r="F196" s="1">
        <v>17.07</v>
      </c>
      <c r="G196" t="s">
        <v>472</v>
      </c>
      <c r="H196" t="s">
        <v>65</v>
      </c>
    </row>
    <row r="197" spans="1:8" x14ac:dyDescent="0.25">
      <c r="B197" t="s">
        <v>473</v>
      </c>
      <c r="C197" t="s">
        <v>372</v>
      </c>
      <c r="D197" s="1">
        <v>13.95</v>
      </c>
      <c r="E197" s="1">
        <v>14.26</v>
      </c>
      <c r="F197" s="1">
        <v>13</v>
      </c>
      <c r="G197" t="s">
        <v>474</v>
      </c>
      <c r="H197" t="s">
        <v>80</v>
      </c>
    </row>
    <row r="198" spans="1:8" x14ac:dyDescent="0.25">
      <c r="B198" t="s">
        <v>475</v>
      </c>
      <c r="C198" t="s">
        <v>173</v>
      </c>
      <c r="D198" s="1">
        <v>14.8</v>
      </c>
      <c r="E198" s="1">
        <v>14.8</v>
      </c>
      <c r="F198" s="1">
        <v>14.8</v>
      </c>
      <c r="G198" t="s">
        <v>476</v>
      </c>
      <c r="H198" t="s">
        <v>80</v>
      </c>
    </row>
    <row r="199" spans="1:8" x14ac:dyDescent="0.25">
      <c r="B199" t="s">
        <v>477</v>
      </c>
      <c r="C199" t="s">
        <v>257</v>
      </c>
      <c r="D199" s="1">
        <v>17.899999999999999</v>
      </c>
      <c r="E199" s="1">
        <v>19.260000000000002</v>
      </c>
      <c r="F199" s="1">
        <v>17.010000000000002</v>
      </c>
      <c r="G199" t="s">
        <v>478</v>
      </c>
      <c r="H199" t="s">
        <v>65</v>
      </c>
    </row>
    <row r="200" spans="1:8" x14ac:dyDescent="0.25">
      <c r="B200" t="s">
        <v>479</v>
      </c>
      <c r="C200" t="s">
        <v>252</v>
      </c>
      <c r="D200" s="1">
        <v>24.86</v>
      </c>
      <c r="E200" s="1">
        <v>32.520000000000003</v>
      </c>
      <c r="F200" s="1">
        <v>17.2</v>
      </c>
      <c r="G200" t="s">
        <v>480</v>
      </c>
      <c r="H200" t="s">
        <v>23</v>
      </c>
    </row>
    <row r="201" spans="1:8" x14ac:dyDescent="0.25">
      <c r="B201" t="s">
        <v>481</v>
      </c>
      <c r="C201" t="s">
        <v>73</v>
      </c>
      <c r="D201" s="1">
        <v>19.48</v>
      </c>
      <c r="E201" s="1">
        <v>20.75</v>
      </c>
      <c r="F201" s="1">
        <v>18.2</v>
      </c>
      <c r="G201" t="s">
        <v>482</v>
      </c>
      <c r="H201" t="s">
        <v>23</v>
      </c>
    </row>
    <row r="202" spans="1:8" x14ac:dyDescent="0.25">
      <c r="A202" s="2">
        <v>44026</v>
      </c>
      <c r="B202" t="s">
        <v>483</v>
      </c>
      <c r="C202" t="s">
        <v>400</v>
      </c>
      <c r="D202" s="1">
        <v>13.55</v>
      </c>
      <c r="E202" s="1">
        <v>13.55</v>
      </c>
      <c r="F202" s="1">
        <v>13.55</v>
      </c>
      <c r="G202" t="s">
        <v>299</v>
      </c>
      <c r="H202" t="s">
        <v>23</v>
      </c>
    </row>
    <row r="203" spans="1:8" x14ac:dyDescent="0.25">
      <c r="B203" t="s">
        <v>484</v>
      </c>
      <c r="C203" t="s">
        <v>485</v>
      </c>
      <c r="D203" s="1">
        <v>18</v>
      </c>
      <c r="E203" s="1">
        <v>18</v>
      </c>
      <c r="F203" s="1">
        <v>18</v>
      </c>
      <c r="G203" t="s">
        <v>486</v>
      </c>
      <c r="H203" t="s">
        <v>80</v>
      </c>
    </row>
    <row r="204" spans="1:8" x14ac:dyDescent="0.25">
      <c r="B204" t="s">
        <v>487</v>
      </c>
      <c r="C204" t="s">
        <v>155</v>
      </c>
      <c r="D204" s="1">
        <v>34.619999999999997</v>
      </c>
      <c r="E204" s="1">
        <v>40.11</v>
      </c>
      <c r="F204" s="1">
        <v>28.75</v>
      </c>
      <c r="G204" t="s">
        <v>488</v>
      </c>
      <c r="H204" t="s">
        <v>41</v>
      </c>
    </row>
    <row r="205" spans="1:8" x14ac:dyDescent="0.25">
      <c r="B205" t="s">
        <v>489</v>
      </c>
      <c r="C205" t="s">
        <v>490</v>
      </c>
      <c r="D205" s="1">
        <v>30</v>
      </c>
      <c r="E205" s="1">
        <v>30</v>
      </c>
      <c r="F205" s="1">
        <v>30</v>
      </c>
      <c r="G205" t="s">
        <v>491</v>
      </c>
      <c r="H205" t="s">
        <v>41</v>
      </c>
    </row>
    <row r="206" spans="1:8" x14ac:dyDescent="0.25">
      <c r="B206" t="s">
        <v>492</v>
      </c>
      <c r="C206" t="s">
        <v>46</v>
      </c>
      <c r="D206" s="1">
        <v>11.84</v>
      </c>
      <c r="E206" s="1">
        <v>15.81</v>
      </c>
      <c r="F206" s="1">
        <v>0.01</v>
      </c>
      <c r="G206" t="s">
        <v>493</v>
      </c>
      <c r="H206" t="s">
        <v>219</v>
      </c>
    </row>
    <row r="207" spans="1:8" x14ac:dyDescent="0.25">
      <c r="B207" t="s">
        <v>494</v>
      </c>
      <c r="C207" t="s">
        <v>118</v>
      </c>
      <c r="D207" s="1">
        <v>14.22</v>
      </c>
      <c r="E207" s="1">
        <v>14.67</v>
      </c>
      <c r="F207" s="1">
        <v>13.03</v>
      </c>
      <c r="G207" t="s">
        <v>495</v>
      </c>
      <c r="H207" t="s">
        <v>80</v>
      </c>
    </row>
    <row r="208" spans="1:8" x14ac:dyDescent="0.25">
      <c r="B208" t="s">
        <v>496</v>
      </c>
      <c r="C208" t="s">
        <v>497</v>
      </c>
      <c r="D208" s="1">
        <v>13.69</v>
      </c>
      <c r="E208" s="1">
        <v>14.5</v>
      </c>
      <c r="F208" s="1">
        <v>13.29</v>
      </c>
      <c r="G208" t="s">
        <v>498</v>
      </c>
      <c r="H208" t="s">
        <v>41</v>
      </c>
    </row>
    <row r="209" spans="1:8" x14ac:dyDescent="0.25">
      <c r="B209" t="s">
        <v>499</v>
      </c>
      <c r="C209" t="s">
        <v>97</v>
      </c>
      <c r="D209" s="1">
        <v>18.29</v>
      </c>
      <c r="E209" s="1">
        <v>20.6</v>
      </c>
      <c r="F209" s="1">
        <v>16</v>
      </c>
      <c r="G209" t="s">
        <v>500</v>
      </c>
      <c r="H209" t="s">
        <v>35</v>
      </c>
    </row>
    <row r="210" spans="1:8" x14ac:dyDescent="0.25">
      <c r="B210" t="s">
        <v>501</v>
      </c>
      <c r="C210" t="s">
        <v>502</v>
      </c>
      <c r="D210" s="1">
        <v>17.18</v>
      </c>
      <c r="E210" s="1">
        <v>21.55</v>
      </c>
      <c r="F210" s="1">
        <v>14.4</v>
      </c>
      <c r="G210" t="s">
        <v>503</v>
      </c>
      <c r="H210" t="s">
        <v>65</v>
      </c>
    </row>
    <row r="211" spans="1:8" x14ac:dyDescent="0.25">
      <c r="A211" s="2">
        <v>43991</v>
      </c>
      <c r="B211" t="s">
        <v>504</v>
      </c>
      <c r="C211" t="s">
        <v>505</v>
      </c>
      <c r="D211" s="1">
        <v>5.16</v>
      </c>
      <c r="E211" s="1">
        <v>15.45</v>
      </c>
      <c r="F211" s="1">
        <v>0.01</v>
      </c>
      <c r="G211" t="s">
        <v>506</v>
      </c>
      <c r="H211" t="s">
        <v>41</v>
      </c>
    </row>
    <row r="212" spans="1:8" x14ac:dyDescent="0.25">
      <c r="B212" t="s">
        <v>507</v>
      </c>
      <c r="C212" t="s">
        <v>345</v>
      </c>
      <c r="D212" s="1">
        <v>13.86</v>
      </c>
      <c r="E212" s="1">
        <v>14.58</v>
      </c>
      <c r="F212" s="1">
        <v>13.13</v>
      </c>
      <c r="G212" t="s">
        <v>508</v>
      </c>
      <c r="H212" t="s">
        <v>23</v>
      </c>
    </row>
    <row r="213" spans="1:8" x14ac:dyDescent="0.25">
      <c r="B213" t="s">
        <v>509</v>
      </c>
      <c r="C213" t="s">
        <v>21</v>
      </c>
      <c r="D213" s="1">
        <v>16.010000000000002</v>
      </c>
      <c r="E213" s="1">
        <v>18.600000000000001</v>
      </c>
      <c r="F213" s="1">
        <v>15.15</v>
      </c>
      <c r="G213" t="s">
        <v>510</v>
      </c>
      <c r="H213" t="s">
        <v>80</v>
      </c>
    </row>
    <row r="214" spans="1:8" x14ac:dyDescent="0.25">
      <c r="B214" t="s">
        <v>511</v>
      </c>
      <c r="C214" t="s">
        <v>52</v>
      </c>
      <c r="D214" s="1">
        <v>14.7</v>
      </c>
      <c r="E214" s="1">
        <v>14.7</v>
      </c>
      <c r="F214" s="1">
        <v>14.7</v>
      </c>
      <c r="G214" t="s">
        <v>512</v>
      </c>
      <c r="H214" t="s">
        <v>41</v>
      </c>
    </row>
    <row r="215" spans="1:8" x14ac:dyDescent="0.25">
      <c r="B215" t="s">
        <v>513</v>
      </c>
      <c r="C215" t="s">
        <v>43</v>
      </c>
      <c r="D215" s="1">
        <v>22.1</v>
      </c>
      <c r="E215" s="1">
        <v>30</v>
      </c>
      <c r="F215" s="1">
        <v>14.2</v>
      </c>
      <c r="G215" t="s">
        <v>514</v>
      </c>
      <c r="H215" t="s">
        <v>23</v>
      </c>
    </row>
    <row r="216" spans="1:8" x14ac:dyDescent="0.25">
      <c r="B216" t="s">
        <v>515</v>
      </c>
      <c r="C216" t="s">
        <v>70</v>
      </c>
      <c r="D216" s="1">
        <v>26.5</v>
      </c>
      <c r="E216" s="1">
        <v>26.5</v>
      </c>
      <c r="F216" s="1">
        <v>26.5</v>
      </c>
      <c r="G216" t="s">
        <v>516</v>
      </c>
      <c r="H216" t="s">
        <v>23</v>
      </c>
    </row>
    <row r="217" spans="1:8" x14ac:dyDescent="0.25">
      <c r="B217" t="s">
        <v>517</v>
      </c>
      <c r="C217" t="s">
        <v>73</v>
      </c>
      <c r="D217" s="1">
        <v>33.92</v>
      </c>
      <c r="E217" s="1">
        <v>33.92</v>
      </c>
      <c r="F217" s="1">
        <v>33.92</v>
      </c>
      <c r="G217" t="s">
        <v>123</v>
      </c>
      <c r="H217" t="s">
        <v>23</v>
      </c>
    </row>
    <row r="218" spans="1:8" x14ac:dyDescent="0.25">
      <c r="B218" t="s">
        <v>518</v>
      </c>
      <c r="C218" t="s">
        <v>63</v>
      </c>
      <c r="D218" s="1">
        <v>18.5</v>
      </c>
      <c r="E218" s="1">
        <v>18.5</v>
      </c>
      <c r="F218" s="1">
        <v>18.5</v>
      </c>
      <c r="G218" t="s">
        <v>519</v>
      </c>
      <c r="H218" t="s">
        <v>75</v>
      </c>
    </row>
    <row r="219" spans="1:8" x14ac:dyDescent="0.25">
      <c r="B219" t="s">
        <v>520</v>
      </c>
      <c r="C219" t="s">
        <v>141</v>
      </c>
      <c r="D219" s="1">
        <v>21.2</v>
      </c>
      <c r="E219" s="1">
        <v>21.2</v>
      </c>
      <c r="F219" s="1">
        <v>21.2</v>
      </c>
      <c r="G219" t="s">
        <v>521</v>
      </c>
      <c r="H219" t="s">
        <v>75</v>
      </c>
    </row>
    <row r="220" spans="1:8" x14ac:dyDescent="0.25">
      <c r="B220" t="s">
        <v>522</v>
      </c>
      <c r="C220" t="s">
        <v>100</v>
      </c>
      <c r="D220" s="1">
        <v>52.5</v>
      </c>
      <c r="E220" s="1">
        <v>75</v>
      </c>
      <c r="F220" s="1">
        <v>31</v>
      </c>
      <c r="G220" t="s">
        <v>523</v>
      </c>
      <c r="H220" t="s">
        <v>80</v>
      </c>
    </row>
    <row r="221" spans="1:8" x14ac:dyDescent="0.25">
      <c r="B221" t="s">
        <v>524</v>
      </c>
      <c r="C221" t="s">
        <v>158</v>
      </c>
      <c r="D221" s="1">
        <v>12.06</v>
      </c>
      <c r="E221" s="1">
        <v>12.72</v>
      </c>
      <c r="F221" s="1">
        <v>11.4</v>
      </c>
      <c r="G221" t="s">
        <v>525</v>
      </c>
      <c r="H221" t="s">
        <v>23</v>
      </c>
    </row>
    <row r="222" spans="1:8" x14ac:dyDescent="0.25">
      <c r="B222" t="s">
        <v>526</v>
      </c>
      <c r="C222" t="s">
        <v>144</v>
      </c>
      <c r="D222" s="1">
        <v>150</v>
      </c>
      <c r="E222" s="1">
        <v>150</v>
      </c>
      <c r="F222" s="1">
        <v>150</v>
      </c>
      <c r="G222" t="s">
        <v>527</v>
      </c>
      <c r="H222" t="s">
        <v>75</v>
      </c>
    </row>
    <row r="223" spans="1:8" x14ac:dyDescent="0.25">
      <c r="B223" t="s">
        <v>528</v>
      </c>
      <c r="C223" t="s">
        <v>128</v>
      </c>
      <c r="D223" s="1">
        <v>12.53</v>
      </c>
      <c r="E223" s="1">
        <v>12.53</v>
      </c>
      <c r="F223" s="1">
        <v>12.53</v>
      </c>
      <c r="G223" t="s">
        <v>44</v>
      </c>
      <c r="H223" t="s">
        <v>23</v>
      </c>
    </row>
    <row r="224" spans="1:8" x14ac:dyDescent="0.25">
      <c r="F224" t="s">
        <v>529</v>
      </c>
      <c r="G224" t="s">
        <v>530</v>
      </c>
    </row>
    <row r="225" spans="1:8" x14ac:dyDescent="0.25">
      <c r="A225" t="s">
        <v>531</v>
      </c>
      <c r="B225" t="s">
        <v>8</v>
      </c>
      <c r="C225" s="1">
        <v>43.25</v>
      </c>
      <c r="D225" s="1">
        <v>60</v>
      </c>
      <c r="E225" s="1">
        <v>26.5</v>
      </c>
      <c r="F225" t="s">
        <v>532</v>
      </c>
      <c r="G225" t="s">
        <v>23</v>
      </c>
    </row>
    <row r="226" spans="1:8" x14ac:dyDescent="0.25">
      <c r="A226" t="s">
        <v>11</v>
      </c>
    </row>
    <row r="227" spans="1:8" x14ac:dyDescent="0.25">
      <c r="A227" t="s">
        <v>12</v>
      </c>
      <c r="B227" t="s">
        <v>13</v>
      </c>
      <c r="C227" t="s">
        <v>14</v>
      </c>
      <c r="D227" t="s">
        <v>15</v>
      </c>
      <c r="E227" t="s">
        <v>16</v>
      </c>
      <c r="F227" t="s">
        <v>17</v>
      </c>
      <c r="G227" t="s">
        <v>18</v>
      </c>
      <c r="H227" t="s">
        <v>19</v>
      </c>
    </row>
    <row r="228" spans="1:8" x14ac:dyDescent="0.25">
      <c r="A228" s="2">
        <v>44089</v>
      </c>
      <c r="B228" t="s">
        <v>533</v>
      </c>
      <c r="C228" t="s">
        <v>179</v>
      </c>
      <c r="D228" s="1">
        <v>43.25</v>
      </c>
      <c r="E228" s="1">
        <v>60</v>
      </c>
      <c r="F228" s="1">
        <v>26.5</v>
      </c>
      <c r="G228" t="s">
        <v>534</v>
      </c>
      <c r="H228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E5B16-A5DB-4A1D-A29B-6BB58AFC4D3A}">
  <dimension ref="A18:M237"/>
  <sheetViews>
    <sheetView tabSelected="1" workbookViewId="0">
      <selection activeCell="G9" sqref="G9"/>
    </sheetView>
  </sheetViews>
  <sheetFormatPr defaultRowHeight="13.2" x14ac:dyDescent="0.25"/>
  <cols>
    <col min="1" max="1" width="9.109375" bestFit="1" customWidth="1"/>
    <col min="2" max="2" width="29.109375" bestFit="1" customWidth="1"/>
    <col min="3" max="3" width="11.88671875" bestFit="1" customWidth="1"/>
    <col min="4" max="4" width="29.109375" bestFit="1" customWidth="1"/>
    <col min="5" max="5" width="20.5546875" bestFit="1" customWidth="1"/>
    <col min="6" max="6" width="15.44140625" bestFit="1" customWidth="1"/>
    <col min="7" max="7" width="12.33203125" bestFit="1" customWidth="1"/>
    <col min="8" max="8" width="13.33203125" bestFit="1" customWidth="1"/>
    <col min="9" max="9" width="19" bestFit="1" customWidth="1"/>
    <col min="10" max="10" width="16.6640625" bestFit="1" customWidth="1"/>
    <col min="11" max="11" width="13.44140625" bestFit="1" customWidth="1"/>
  </cols>
  <sheetData>
    <row r="18" spans="1:13" x14ac:dyDescent="0.25">
      <c r="A18" t="s">
        <v>535</v>
      </c>
      <c r="B18" t="s">
        <v>1</v>
      </c>
      <c r="C18" t="s">
        <v>12</v>
      </c>
      <c r="D18" t="s">
        <v>13</v>
      </c>
      <c r="E18" t="s">
        <v>14</v>
      </c>
      <c r="F18" t="s">
        <v>15</v>
      </c>
      <c r="G18" t="s">
        <v>16</v>
      </c>
      <c r="H18" t="s">
        <v>17</v>
      </c>
      <c r="I18" t="s">
        <v>18</v>
      </c>
      <c r="J18" t="s">
        <v>19</v>
      </c>
      <c r="K18" t="s">
        <v>536</v>
      </c>
    </row>
    <row r="19" spans="1:13" x14ac:dyDescent="0.25">
      <c r="A19" t="s">
        <v>7</v>
      </c>
      <c r="B19" t="s">
        <v>8</v>
      </c>
      <c r="C19" s="2">
        <v>44327</v>
      </c>
      <c r="D19" t="s">
        <v>20</v>
      </c>
      <c r="E19" t="s">
        <v>21</v>
      </c>
      <c r="F19" s="1">
        <v>34.24</v>
      </c>
      <c r="G19" s="1">
        <v>40</v>
      </c>
      <c r="H19" s="1">
        <v>28.48</v>
      </c>
      <c r="I19" t="s">
        <v>22</v>
      </c>
      <c r="J19" t="s">
        <v>23</v>
      </c>
      <c r="K19" s="11">
        <f>LEFT(I19,FIND(".",I19)+2)*1</f>
        <v>14</v>
      </c>
      <c r="L19" s="1"/>
      <c r="M19" s="1"/>
    </row>
    <row r="20" spans="1:13" x14ac:dyDescent="0.25">
      <c r="A20" t="s">
        <v>7</v>
      </c>
      <c r="B20" t="s">
        <v>8</v>
      </c>
      <c r="C20" s="2">
        <v>44327</v>
      </c>
      <c r="D20" t="s">
        <v>24</v>
      </c>
      <c r="E20" t="s">
        <v>25</v>
      </c>
      <c r="F20" s="1">
        <v>18.59</v>
      </c>
      <c r="G20" s="1">
        <v>21.17</v>
      </c>
      <c r="H20" s="1">
        <v>16</v>
      </c>
      <c r="I20" t="s">
        <v>26</v>
      </c>
      <c r="J20" t="s">
        <v>23</v>
      </c>
      <c r="K20" s="11">
        <f t="shared" ref="K20:K83" si="0">LEFT(I20,FIND(".",I20)+2)*1</f>
        <v>370</v>
      </c>
    </row>
    <row r="21" spans="1:13" x14ac:dyDescent="0.25">
      <c r="A21" t="s">
        <v>7</v>
      </c>
      <c r="B21" t="s">
        <v>8</v>
      </c>
      <c r="C21" s="2">
        <v>44327</v>
      </c>
      <c r="D21" t="s">
        <v>27</v>
      </c>
      <c r="E21" t="s">
        <v>28</v>
      </c>
      <c r="F21" s="1">
        <v>14.61</v>
      </c>
      <c r="G21" s="1">
        <v>19</v>
      </c>
      <c r="H21" s="1">
        <v>10.210000000000001</v>
      </c>
      <c r="I21" t="s">
        <v>29</v>
      </c>
      <c r="J21" t="s">
        <v>23</v>
      </c>
      <c r="K21" s="11">
        <f t="shared" si="0"/>
        <v>160</v>
      </c>
    </row>
    <row r="22" spans="1:13" x14ac:dyDescent="0.25">
      <c r="A22" t="s">
        <v>7</v>
      </c>
      <c r="B22" t="s">
        <v>8</v>
      </c>
      <c r="C22" s="2">
        <v>44327</v>
      </c>
      <c r="D22" t="s">
        <v>30</v>
      </c>
      <c r="E22" t="s">
        <v>31</v>
      </c>
      <c r="F22" s="1">
        <v>25.62</v>
      </c>
      <c r="G22" s="1">
        <v>25.62</v>
      </c>
      <c r="H22" s="1">
        <v>25.62</v>
      </c>
      <c r="I22" t="s">
        <v>32</v>
      </c>
      <c r="J22" t="s">
        <v>23</v>
      </c>
      <c r="K22" s="11">
        <f t="shared" si="0"/>
        <v>846</v>
      </c>
    </row>
    <row r="23" spans="1:13" x14ac:dyDescent="0.25">
      <c r="A23" t="s">
        <v>7</v>
      </c>
      <c r="B23" t="s">
        <v>8</v>
      </c>
      <c r="C23" s="2">
        <v>44327</v>
      </c>
      <c r="D23" t="s">
        <v>33</v>
      </c>
      <c r="E23" t="s">
        <v>25</v>
      </c>
      <c r="F23" s="1">
        <v>11</v>
      </c>
      <c r="G23" s="1">
        <v>14.4</v>
      </c>
      <c r="H23" s="1">
        <v>0.01</v>
      </c>
      <c r="I23" t="s">
        <v>34</v>
      </c>
      <c r="J23" t="s">
        <v>35</v>
      </c>
      <c r="K23" s="11">
        <f t="shared" si="0"/>
        <v>18800</v>
      </c>
    </row>
    <row r="24" spans="1:13" x14ac:dyDescent="0.25">
      <c r="A24" t="s">
        <v>7</v>
      </c>
      <c r="B24" t="s">
        <v>8</v>
      </c>
      <c r="C24" s="2">
        <v>44327</v>
      </c>
      <c r="D24" t="s">
        <v>36</v>
      </c>
      <c r="E24" t="s">
        <v>31</v>
      </c>
      <c r="F24" s="1">
        <v>48</v>
      </c>
      <c r="G24" s="1">
        <v>70</v>
      </c>
      <c r="H24" s="1">
        <v>26</v>
      </c>
      <c r="I24" t="s">
        <v>37</v>
      </c>
      <c r="J24" t="s">
        <v>23</v>
      </c>
      <c r="K24" s="11">
        <f t="shared" si="0"/>
        <v>135</v>
      </c>
    </row>
    <row r="25" spans="1:13" x14ac:dyDescent="0.25">
      <c r="A25" t="s">
        <v>7</v>
      </c>
      <c r="B25" t="s">
        <v>8</v>
      </c>
      <c r="C25" s="2">
        <v>44327</v>
      </c>
      <c r="D25" t="s">
        <v>38</v>
      </c>
      <c r="E25" t="s">
        <v>39</v>
      </c>
      <c r="F25" s="1">
        <v>19.329999999999998</v>
      </c>
      <c r="G25" s="1">
        <v>34.630000000000003</v>
      </c>
      <c r="H25" s="1">
        <v>3</v>
      </c>
      <c r="I25" t="s">
        <v>40</v>
      </c>
      <c r="J25" t="s">
        <v>41</v>
      </c>
      <c r="K25" s="11">
        <f t="shared" si="0"/>
        <v>67</v>
      </c>
    </row>
    <row r="26" spans="1:13" x14ac:dyDescent="0.25">
      <c r="A26" t="s">
        <v>7</v>
      </c>
      <c r="B26" t="s">
        <v>8</v>
      </c>
      <c r="C26" s="2">
        <v>44327</v>
      </c>
      <c r="D26" t="s">
        <v>42</v>
      </c>
      <c r="E26" t="s">
        <v>43</v>
      </c>
      <c r="F26" s="1">
        <v>38.24</v>
      </c>
      <c r="G26" s="1">
        <v>38.25</v>
      </c>
      <c r="H26" s="1">
        <v>38.22</v>
      </c>
      <c r="I26" t="s">
        <v>44</v>
      </c>
      <c r="J26" t="s">
        <v>23</v>
      </c>
      <c r="K26" s="11">
        <f t="shared" si="0"/>
        <v>238</v>
      </c>
    </row>
    <row r="27" spans="1:13" x14ac:dyDescent="0.25">
      <c r="A27" t="s">
        <v>7</v>
      </c>
      <c r="B27" t="s">
        <v>8</v>
      </c>
      <c r="C27" s="2">
        <v>44327</v>
      </c>
      <c r="D27" t="s">
        <v>45</v>
      </c>
      <c r="E27" t="s">
        <v>46</v>
      </c>
      <c r="F27" s="1">
        <v>15.75</v>
      </c>
      <c r="G27" s="1">
        <v>15.75</v>
      </c>
      <c r="H27" s="1">
        <v>15.75</v>
      </c>
      <c r="I27" t="s">
        <v>47</v>
      </c>
      <c r="J27" t="s">
        <v>41</v>
      </c>
      <c r="K27" s="11">
        <f t="shared" si="0"/>
        <v>2869</v>
      </c>
    </row>
    <row r="28" spans="1:13" x14ac:dyDescent="0.25">
      <c r="A28" t="s">
        <v>7</v>
      </c>
      <c r="B28" t="s">
        <v>8</v>
      </c>
      <c r="C28" s="2">
        <v>44327</v>
      </c>
      <c r="D28" t="s">
        <v>48</v>
      </c>
      <c r="E28" t="s">
        <v>49</v>
      </c>
      <c r="F28" s="1">
        <v>18</v>
      </c>
      <c r="G28" s="1">
        <v>19</v>
      </c>
      <c r="H28" s="1">
        <v>17</v>
      </c>
      <c r="I28" t="s">
        <v>50</v>
      </c>
      <c r="J28" t="s">
        <v>23</v>
      </c>
      <c r="K28" s="11">
        <f t="shared" si="0"/>
        <v>1712</v>
      </c>
    </row>
    <row r="29" spans="1:13" x14ac:dyDescent="0.25">
      <c r="A29" t="s">
        <v>7</v>
      </c>
      <c r="B29" t="s">
        <v>8</v>
      </c>
      <c r="C29" s="2">
        <v>44327</v>
      </c>
      <c r="D29" t="s">
        <v>51</v>
      </c>
      <c r="E29" t="s">
        <v>52</v>
      </c>
      <c r="F29" s="1">
        <v>18.37</v>
      </c>
      <c r="G29" s="1">
        <v>19.899999999999999</v>
      </c>
      <c r="H29" s="1">
        <v>16.829999999999998</v>
      </c>
      <c r="I29" t="s">
        <v>53</v>
      </c>
      <c r="J29" t="s">
        <v>23</v>
      </c>
      <c r="K29" s="11">
        <f t="shared" si="0"/>
        <v>8000</v>
      </c>
    </row>
    <row r="30" spans="1:13" x14ac:dyDescent="0.25">
      <c r="A30" t="s">
        <v>7</v>
      </c>
      <c r="B30" t="s">
        <v>8</v>
      </c>
      <c r="C30" s="2">
        <v>44327</v>
      </c>
      <c r="D30" t="s">
        <v>54</v>
      </c>
      <c r="E30" t="s">
        <v>43</v>
      </c>
      <c r="F30" s="1">
        <v>41.44</v>
      </c>
      <c r="G30" s="1">
        <v>62</v>
      </c>
      <c r="H30" s="1">
        <v>31.16</v>
      </c>
      <c r="I30" t="s">
        <v>55</v>
      </c>
      <c r="J30" t="s">
        <v>41</v>
      </c>
      <c r="K30" s="11">
        <f t="shared" si="0"/>
        <v>49</v>
      </c>
    </row>
    <row r="31" spans="1:13" x14ac:dyDescent="0.25">
      <c r="A31" t="s">
        <v>7</v>
      </c>
      <c r="B31" t="s">
        <v>8</v>
      </c>
      <c r="C31" s="2">
        <v>44327</v>
      </c>
      <c r="D31" t="s">
        <v>56</v>
      </c>
      <c r="E31" t="s">
        <v>57</v>
      </c>
      <c r="F31" s="1">
        <v>19.53</v>
      </c>
      <c r="G31" s="1">
        <v>24.22</v>
      </c>
      <c r="H31" s="1">
        <v>14.84</v>
      </c>
      <c r="I31" t="s">
        <v>58</v>
      </c>
      <c r="J31" t="s">
        <v>23</v>
      </c>
      <c r="K31" s="11">
        <f t="shared" si="0"/>
        <v>480</v>
      </c>
    </row>
    <row r="32" spans="1:13" x14ac:dyDescent="0.25">
      <c r="A32" t="s">
        <v>7</v>
      </c>
      <c r="B32" t="s">
        <v>8</v>
      </c>
      <c r="C32" s="2">
        <v>44327</v>
      </c>
      <c r="D32" t="s">
        <v>59</v>
      </c>
      <c r="E32" t="s">
        <v>60</v>
      </c>
      <c r="F32" s="1">
        <v>16.63</v>
      </c>
      <c r="G32" s="1">
        <v>20</v>
      </c>
      <c r="H32" s="1">
        <v>13.25</v>
      </c>
      <c r="I32" t="s">
        <v>61</v>
      </c>
      <c r="J32" t="s">
        <v>23</v>
      </c>
      <c r="K32" s="11">
        <f t="shared" si="0"/>
        <v>908</v>
      </c>
    </row>
    <row r="33" spans="1:11" x14ac:dyDescent="0.25">
      <c r="A33" t="s">
        <v>7</v>
      </c>
      <c r="B33" t="s">
        <v>8</v>
      </c>
      <c r="C33" s="2">
        <v>44327</v>
      </c>
      <c r="D33" t="s">
        <v>62</v>
      </c>
      <c r="E33" t="s">
        <v>63</v>
      </c>
      <c r="F33" s="1">
        <v>13.79</v>
      </c>
      <c r="G33" s="1">
        <v>15.99</v>
      </c>
      <c r="H33" s="1">
        <v>11.77</v>
      </c>
      <c r="I33" t="s">
        <v>64</v>
      </c>
      <c r="J33" t="s">
        <v>65</v>
      </c>
      <c r="K33" s="11">
        <f t="shared" si="0"/>
        <v>22440</v>
      </c>
    </row>
    <row r="34" spans="1:11" x14ac:dyDescent="0.25">
      <c r="A34" t="s">
        <v>7</v>
      </c>
      <c r="B34" t="s">
        <v>8</v>
      </c>
      <c r="C34" s="2">
        <v>44327</v>
      </c>
      <c r="D34" t="s">
        <v>66</v>
      </c>
      <c r="E34" t="s">
        <v>67</v>
      </c>
      <c r="F34" s="1">
        <v>18.920000000000002</v>
      </c>
      <c r="G34" s="1">
        <v>19.34</v>
      </c>
      <c r="H34" s="1">
        <v>18.5</v>
      </c>
      <c r="I34" t="s">
        <v>68</v>
      </c>
      <c r="J34" t="s">
        <v>23</v>
      </c>
      <c r="K34" s="11">
        <f t="shared" si="0"/>
        <v>800</v>
      </c>
    </row>
    <row r="35" spans="1:11" x14ac:dyDescent="0.25">
      <c r="A35" t="s">
        <v>7</v>
      </c>
      <c r="B35" t="s">
        <v>8</v>
      </c>
      <c r="C35" s="2">
        <v>44327</v>
      </c>
      <c r="D35" t="s">
        <v>69</v>
      </c>
      <c r="E35" t="s">
        <v>70</v>
      </c>
      <c r="F35" s="1">
        <v>21.76</v>
      </c>
      <c r="G35" s="1">
        <v>31</v>
      </c>
      <c r="H35" s="1">
        <v>12.52</v>
      </c>
      <c r="I35" t="s">
        <v>71</v>
      </c>
      <c r="J35" t="s">
        <v>23</v>
      </c>
      <c r="K35" s="11">
        <f t="shared" si="0"/>
        <v>120</v>
      </c>
    </row>
    <row r="36" spans="1:11" x14ac:dyDescent="0.25">
      <c r="A36" t="s">
        <v>7</v>
      </c>
      <c r="B36" t="s">
        <v>8</v>
      </c>
      <c r="C36" s="2">
        <v>44327</v>
      </c>
      <c r="D36" t="s">
        <v>72</v>
      </c>
      <c r="E36" t="s">
        <v>73</v>
      </c>
      <c r="F36" s="1">
        <v>15.79</v>
      </c>
      <c r="G36" s="1">
        <v>15.79</v>
      </c>
      <c r="H36" s="1">
        <v>15.79</v>
      </c>
      <c r="I36" t="s">
        <v>74</v>
      </c>
      <c r="J36" t="s">
        <v>75</v>
      </c>
      <c r="K36" s="11">
        <f t="shared" si="0"/>
        <v>2450</v>
      </c>
    </row>
    <row r="37" spans="1:11" x14ac:dyDescent="0.25">
      <c r="A37" t="s">
        <v>7</v>
      </c>
      <c r="B37" t="s">
        <v>8</v>
      </c>
      <c r="C37" s="2">
        <v>44327</v>
      </c>
      <c r="D37" t="s">
        <v>76</v>
      </c>
      <c r="E37" t="s">
        <v>63</v>
      </c>
      <c r="F37" s="1">
        <v>49.7</v>
      </c>
      <c r="G37" s="1">
        <v>49.7</v>
      </c>
      <c r="H37" s="1">
        <v>49.7</v>
      </c>
      <c r="I37" t="s">
        <v>77</v>
      </c>
      <c r="J37" t="s">
        <v>75</v>
      </c>
      <c r="K37" s="11">
        <f t="shared" si="0"/>
        <v>100</v>
      </c>
    </row>
    <row r="38" spans="1:11" x14ac:dyDescent="0.25">
      <c r="A38" t="s">
        <v>7</v>
      </c>
      <c r="B38" t="s">
        <v>8</v>
      </c>
      <c r="C38" s="2">
        <v>44327</v>
      </c>
      <c r="D38" t="s">
        <v>78</v>
      </c>
      <c r="E38" t="s">
        <v>63</v>
      </c>
      <c r="F38" s="1">
        <v>18.13</v>
      </c>
      <c r="G38" s="1">
        <v>19.25</v>
      </c>
      <c r="H38" s="1">
        <v>17</v>
      </c>
      <c r="I38" t="s">
        <v>79</v>
      </c>
      <c r="J38" t="s">
        <v>80</v>
      </c>
      <c r="K38" s="11">
        <f t="shared" si="0"/>
        <v>725</v>
      </c>
    </row>
    <row r="39" spans="1:11" x14ac:dyDescent="0.25">
      <c r="A39" t="s">
        <v>7</v>
      </c>
      <c r="B39" t="s">
        <v>8</v>
      </c>
      <c r="C39" s="2">
        <v>44327</v>
      </c>
      <c r="D39" t="s">
        <v>81</v>
      </c>
      <c r="E39" t="s">
        <v>67</v>
      </c>
      <c r="F39" s="1">
        <v>25.2</v>
      </c>
      <c r="G39" s="1">
        <v>25.2</v>
      </c>
      <c r="H39" s="1">
        <v>25.2</v>
      </c>
      <c r="I39" t="s">
        <v>82</v>
      </c>
      <c r="J39" t="s">
        <v>80</v>
      </c>
      <c r="K39" s="11">
        <f t="shared" si="0"/>
        <v>1710</v>
      </c>
    </row>
    <row r="40" spans="1:11" x14ac:dyDescent="0.25">
      <c r="A40" t="s">
        <v>7</v>
      </c>
      <c r="B40" t="s">
        <v>8</v>
      </c>
      <c r="C40" s="2">
        <v>44327</v>
      </c>
      <c r="D40" t="s">
        <v>83</v>
      </c>
      <c r="E40" t="s">
        <v>67</v>
      </c>
      <c r="F40" s="1">
        <v>20.04</v>
      </c>
      <c r="G40" s="1">
        <v>21</v>
      </c>
      <c r="H40" s="1">
        <v>19.07</v>
      </c>
      <c r="I40" t="s">
        <v>84</v>
      </c>
      <c r="J40" t="s">
        <v>23</v>
      </c>
      <c r="K40" s="11">
        <f t="shared" si="0"/>
        <v>15930</v>
      </c>
    </row>
    <row r="41" spans="1:11" x14ac:dyDescent="0.25">
      <c r="A41" t="s">
        <v>7</v>
      </c>
      <c r="B41" t="s">
        <v>8</v>
      </c>
      <c r="C41" s="2">
        <v>44327</v>
      </c>
      <c r="D41" t="s">
        <v>85</v>
      </c>
      <c r="E41" t="s">
        <v>86</v>
      </c>
      <c r="F41" s="1">
        <v>13.74</v>
      </c>
      <c r="G41" s="1">
        <v>14.5</v>
      </c>
      <c r="H41" s="1">
        <v>11.44</v>
      </c>
      <c r="I41" t="s">
        <v>87</v>
      </c>
      <c r="J41" t="s">
        <v>80</v>
      </c>
      <c r="K41" s="11">
        <f t="shared" si="0"/>
        <v>27900</v>
      </c>
    </row>
    <row r="42" spans="1:11" x14ac:dyDescent="0.25">
      <c r="A42" t="s">
        <v>7</v>
      </c>
      <c r="B42" t="s">
        <v>8</v>
      </c>
      <c r="C42" s="2">
        <v>44327</v>
      </c>
      <c r="D42" t="s">
        <v>88</v>
      </c>
      <c r="E42" t="s">
        <v>89</v>
      </c>
      <c r="F42" s="1">
        <v>27.56</v>
      </c>
      <c r="G42" s="1">
        <v>48</v>
      </c>
      <c r="H42" s="1">
        <v>17.3</v>
      </c>
      <c r="I42" t="s">
        <v>26</v>
      </c>
      <c r="J42" t="s">
        <v>65</v>
      </c>
      <c r="K42" s="11">
        <f t="shared" si="0"/>
        <v>370</v>
      </c>
    </row>
    <row r="43" spans="1:11" x14ac:dyDescent="0.25">
      <c r="A43" t="s">
        <v>7</v>
      </c>
      <c r="B43" t="s">
        <v>8</v>
      </c>
      <c r="C43" s="2">
        <v>44327</v>
      </c>
      <c r="D43" t="s">
        <v>90</v>
      </c>
      <c r="E43" t="s">
        <v>91</v>
      </c>
      <c r="F43" s="1">
        <v>15</v>
      </c>
      <c r="G43" s="1">
        <v>15</v>
      </c>
      <c r="H43" s="1">
        <v>15</v>
      </c>
      <c r="I43" t="s">
        <v>92</v>
      </c>
      <c r="J43" t="s">
        <v>75</v>
      </c>
      <c r="K43" s="11">
        <f t="shared" si="0"/>
        <v>1510</v>
      </c>
    </row>
    <row r="44" spans="1:11" x14ac:dyDescent="0.25">
      <c r="A44" t="s">
        <v>7</v>
      </c>
      <c r="B44" t="s">
        <v>8</v>
      </c>
      <c r="C44" s="2">
        <v>44327</v>
      </c>
      <c r="D44" t="s">
        <v>93</v>
      </c>
      <c r="E44" t="s">
        <v>94</v>
      </c>
      <c r="F44" s="1">
        <v>19.5</v>
      </c>
      <c r="G44" s="1">
        <v>19.5</v>
      </c>
      <c r="H44" s="1">
        <v>19.5</v>
      </c>
      <c r="I44" t="s">
        <v>95</v>
      </c>
      <c r="J44" t="s">
        <v>41</v>
      </c>
      <c r="K44" s="11">
        <f t="shared" si="0"/>
        <v>82</v>
      </c>
    </row>
    <row r="45" spans="1:11" x14ac:dyDescent="0.25">
      <c r="A45" t="s">
        <v>7</v>
      </c>
      <c r="B45" t="s">
        <v>8</v>
      </c>
      <c r="C45" s="2">
        <v>44327</v>
      </c>
      <c r="D45" t="s">
        <v>96</v>
      </c>
      <c r="E45" t="s">
        <v>97</v>
      </c>
      <c r="F45" s="1">
        <v>21.59</v>
      </c>
      <c r="G45" s="1">
        <v>21.59</v>
      </c>
      <c r="H45" s="1">
        <v>21.59</v>
      </c>
      <c r="I45" t="s">
        <v>98</v>
      </c>
      <c r="J45" t="s">
        <v>75</v>
      </c>
      <c r="K45" s="11">
        <f t="shared" si="0"/>
        <v>530</v>
      </c>
    </row>
    <row r="46" spans="1:11" x14ac:dyDescent="0.25">
      <c r="A46" t="s">
        <v>7</v>
      </c>
      <c r="B46" t="s">
        <v>8</v>
      </c>
      <c r="C46" s="2">
        <v>44327</v>
      </c>
      <c r="D46" t="s">
        <v>99</v>
      </c>
      <c r="E46" t="s">
        <v>100</v>
      </c>
      <c r="F46" s="1">
        <v>16.899999999999999</v>
      </c>
      <c r="G46" s="1">
        <v>16.899999999999999</v>
      </c>
      <c r="H46" s="1">
        <v>16.899999999999999</v>
      </c>
      <c r="I46" t="s">
        <v>101</v>
      </c>
      <c r="J46" t="s">
        <v>75</v>
      </c>
      <c r="K46" s="11">
        <f t="shared" si="0"/>
        <v>18770</v>
      </c>
    </row>
    <row r="47" spans="1:11" x14ac:dyDescent="0.25">
      <c r="A47" t="s">
        <v>7</v>
      </c>
      <c r="B47" t="s">
        <v>8</v>
      </c>
      <c r="C47" s="2">
        <v>44299</v>
      </c>
      <c r="D47" t="s">
        <v>102</v>
      </c>
      <c r="E47" t="s">
        <v>28</v>
      </c>
      <c r="F47" s="1">
        <v>15.76</v>
      </c>
      <c r="G47" s="1">
        <v>19</v>
      </c>
      <c r="H47" s="1">
        <v>12.51</v>
      </c>
      <c r="I47" t="s">
        <v>103</v>
      </c>
      <c r="J47" t="s">
        <v>23</v>
      </c>
      <c r="K47" s="11">
        <f t="shared" si="0"/>
        <v>6699</v>
      </c>
    </row>
    <row r="48" spans="1:11" x14ac:dyDescent="0.25">
      <c r="A48" t="s">
        <v>7</v>
      </c>
      <c r="B48" t="s">
        <v>8</v>
      </c>
      <c r="C48" s="2">
        <v>44299</v>
      </c>
      <c r="D48" t="s">
        <v>104</v>
      </c>
      <c r="E48" t="s">
        <v>31</v>
      </c>
      <c r="F48" s="1">
        <v>40</v>
      </c>
      <c r="G48" s="1">
        <v>40</v>
      </c>
      <c r="H48" s="1">
        <v>40</v>
      </c>
      <c r="I48" t="s">
        <v>105</v>
      </c>
      <c r="J48" t="s">
        <v>75</v>
      </c>
      <c r="K48" s="11">
        <f t="shared" si="0"/>
        <v>60</v>
      </c>
    </row>
    <row r="49" spans="1:11" x14ac:dyDescent="0.25">
      <c r="A49" t="s">
        <v>7</v>
      </c>
      <c r="B49" t="s">
        <v>8</v>
      </c>
      <c r="C49" s="2">
        <v>44299</v>
      </c>
      <c r="D49" t="s">
        <v>106</v>
      </c>
      <c r="E49" t="s">
        <v>25</v>
      </c>
      <c r="F49" s="1">
        <v>11.32</v>
      </c>
      <c r="G49" s="1">
        <v>12.5</v>
      </c>
      <c r="H49" s="1">
        <v>10.130000000000001</v>
      </c>
      <c r="I49" t="s">
        <v>107</v>
      </c>
      <c r="J49" t="s">
        <v>23</v>
      </c>
      <c r="K49" s="11">
        <f t="shared" si="0"/>
        <v>1912</v>
      </c>
    </row>
    <row r="50" spans="1:11" x14ac:dyDescent="0.25">
      <c r="A50" t="s">
        <v>7</v>
      </c>
      <c r="B50" t="s">
        <v>8</v>
      </c>
      <c r="C50" s="2">
        <v>44299</v>
      </c>
      <c r="D50" t="s">
        <v>108</v>
      </c>
      <c r="E50" t="s">
        <v>109</v>
      </c>
      <c r="F50" s="1">
        <v>30</v>
      </c>
      <c r="G50" s="1">
        <v>30</v>
      </c>
      <c r="H50" s="1">
        <v>30</v>
      </c>
      <c r="I50" t="s">
        <v>110</v>
      </c>
      <c r="J50" t="s">
        <v>75</v>
      </c>
      <c r="K50" s="11">
        <f t="shared" si="0"/>
        <v>30</v>
      </c>
    </row>
    <row r="51" spans="1:11" x14ac:dyDescent="0.25">
      <c r="A51" t="s">
        <v>7</v>
      </c>
      <c r="B51" t="s">
        <v>8</v>
      </c>
      <c r="C51" s="2">
        <v>44299</v>
      </c>
      <c r="D51" t="s">
        <v>111</v>
      </c>
      <c r="E51" t="s">
        <v>43</v>
      </c>
      <c r="F51" s="1">
        <v>25</v>
      </c>
      <c r="G51" s="1">
        <v>25</v>
      </c>
      <c r="H51" s="1">
        <v>25</v>
      </c>
      <c r="I51" t="s">
        <v>112</v>
      </c>
      <c r="J51" t="s">
        <v>23</v>
      </c>
      <c r="K51" s="11">
        <f t="shared" si="0"/>
        <v>218</v>
      </c>
    </row>
    <row r="52" spans="1:11" x14ac:dyDescent="0.25">
      <c r="A52" t="s">
        <v>7</v>
      </c>
      <c r="B52" t="s">
        <v>8</v>
      </c>
      <c r="C52" s="2">
        <v>44299</v>
      </c>
      <c r="D52" t="s">
        <v>113</v>
      </c>
      <c r="E52" t="s">
        <v>43</v>
      </c>
      <c r="F52" s="1">
        <v>29.29</v>
      </c>
      <c r="G52" s="1">
        <v>38.78</v>
      </c>
      <c r="H52" s="1">
        <v>24</v>
      </c>
      <c r="I52" t="s">
        <v>114</v>
      </c>
      <c r="J52" t="s">
        <v>80</v>
      </c>
      <c r="K52" s="11">
        <f t="shared" si="0"/>
        <v>743</v>
      </c>
    </row>
    <row r="53" spans="1:11" x14ac:dyDescent="0.25">
      <c r="A53" t="s">
        <v>7</v>
      </c>
      <c r="B53" t="s">
        <v>8</v>
      </c>
      <c r="C53" s="2">
        <v>44299</v>
      </c>
      <c r="D53" t="s">
        <v>115</v>
      </c>
      <c r="E53" t="s">
        <v>52</v>
      </c>
      <c r="F53" s="1">
        <v>15.4</v>
      </c>
      <c r="G53" s="1">
        <v>19.25</v>
      </c>
      <c r="H53" s="1">
        <v>9.17</v>
      </c>
      <c r="I53" t="s">
        <v>116</v>
      </c>
      <c r="J53" t="s">
        <v>35</v>
      </c>
      <c r="K53" s="11">
        <f t="shared" si="0"/>
        <v>3740</v>
      </c>
    </row>
    <row r="54" spans="1:11" x14ac:dyDescent="0.25">
      <c r="A54" t="s">
        <v>7</v>
      </c>
      <c r="B54" t="s">
        <v>8</v>
      </c>
      <c r="C54" s="2">
        <v>44299</v>
      </c>
      <c r="D54" t="s">
        <v>117</v>
      </c>
      <c r="E54" t="s">
        <v>118</v>
      </c>
      <c r="F54" s="1">
        <v>7.6</v>
      </c>
      <c r="G54" s="1">
        <v>10.86</v>
      </c>
      <c r="H54" s="1">
        <v>0.01</v>
      </c>
      <c r="I54" t="s">
        <v>119</v>
      </c>
      <c r="J54" t="s">
        <v>80</v>
      </c>
      <c r="K54" s="11">
        <f t="shared" si="0"/>
        <v>77600</v>
      </c>
    </row>
    <row r="55" spans="1:11" x14ac:dyDescent="0.25">
      <c r="A55" t="s">
        <v>7</v>
      </c>
      <c r="B55" t="s">
        <v>8</v>
      </c>
      <c r="C55" s="2">
        <v>44299</v>
      </c>
      <c r="D55" t="s">
        <v>120</v>
      </c>
      <c r="E55" t="s">
        <v>91</v>
      </c>
      <c r="F55" s="1">
        <v>11.41</v>
      </c>
      <c r="G55" s="1">
        <v>11.75</v>
      </c>
      <c r="H55" s="1">
        <v>11.11</v>
      </c>
      <c r="I55" t="s">
        <v>121</v>
      </c>
      <c r="J55" t="s">
        <v>41</v>
      </c>
      <c r="K55" s="11">
        <f t="shared" si="0"/>
        <v>6000</v>
      </c>
    </row>
    <row r="56" spans="1:11" x14ac:dyDescent="0.25">
      <c r="A56" t="s">
        <v>7</v>
      </c>
      <c r="B56" t="s">
        <v>8</v>
      </c>
      <c r="C56" s="2">
        <v>44299</v>
      </c>
      <c r="D56" t="s">
        <v>122</v>
      </c>
      <c r="E56" t="s">
        <v>100</v>
      </c>
      <c r="F56" s="1">
        <v>30.6</v>
      </c>
      <c r="G56" s="1">
        <v>31.2</v>
      </c>
      <c r="H56" s="1">
        <v>30</v>
      </c>
      <c r="I56" t="s">
        <v>123</v>
      </c>
      <c r="J56" t="s">
        <v>23</v>
      </c>
      <c r="K56" s="11">
        <f t="shared" si="0"/>
        <v>365</v>
      </c>
    </row>
    <row r="57" spans="1:11" x14ac:dyDescent="0.25">
      <c r="A57" t="s">
        <v>7</v>
      </c>
      <c r="B57" t="s">
        <v>8</v>
      </c>
      <c r="C57" s="2">
        <v>44299</v>
      </c>
      <c r="D57" t="s">
        <v>124</v>
      </c>
      <c r="E57" t="s">
        <v>125</v>
      </c>
      <c r="F57" s="1">
        <v>22.63</v>
      </c>
      <c r="G57" s="1">
        <v>25.25</v>
      </c>
      <c r="H57" s="1">
        <v>20</v>
      </c>
      <c r="I57" t="s">
        <v>126</v>
      </c>
      <c r="J57" t="s">
        <v>23</v>
      </c>
      <c r="K57" s="11">
        <f t="shared" si="0"/>
        <v>168</v>
      </c>
    </row>
    <row r="58" spans="1:11" x14ac:dyDescent="0.25">
      <c r="A58" t="s">
        <v>7</v>
      </c>
      <c r="B58" t="s">
        <v>8</v>
      </c>
      <c r="C58" s="2">
        <v>44299</v>
      </c>
      <c r="D58" t="s">
        <v>127</v>
      </c>
      <c r="E58" t="s">
        <v>128</v>
      </c>
      <c r="F58" s="1">
        <v>31.75</v>
      </c>
      <c r="G58" s="1">
        <v>31.75</v>
      </c>
      <c r="H58" s="1">
        <v>31.75</v>
      </c>
      <c r="I58" t="s">
        <v>129</v>
      </c>
      <c r="J58" t="s">
        <v>75</v>
      </c>
      <c r="K58" s="11">
        <f t="shared" si="0"/>
        <v>110</v>
      </c>
    </row>
    <row r="59" spans="1:11" x14ac:dyDescent="0.25">
      <c r="A59" t="s">
        <v>7</v>
      </c>
      <c r="B59" t="s">
        <v>8</v>
      </c>
      <c r="C59" s="2">
        <v>44299</v>
      </c>
      <c r="D59" t="s">
        <v>130</v>
      </c>
      <c r="E59" t="s">
        <v>131</v>
      </c>
      <c r="F59" s="1">
        <v>29.8</v>
      </c>
      <c r="G59" s="1">
        <v>45</v>
      </c>
      <c r="H59" s="1">
        <v>20</v>
      </c>
      <c r="I59" t="s">
        <v>132</v>
      </c>
      <c r="J59" t="s">
        <v>65</v>
      </c>
      <c r="K59" s="11">
        <f t="shared" si="0"/>
        <v>560</v>
      </c>
    </row>
    <row r="60" spans="1:11" x14ac:dyDescent="0.25">
      <c r="A60" t="s">
        <v>7</v>
      </c>
      <c r="B60" t="s">
        <v>8</v>
      </c>
      <c r="C60" s="2">
        <v>44299</v>
      </c>
      <c r="D60" t="s">
        <v>133</v>
      </c>
      <c r="E60" t="s">
        <v>134</v>
      </c>
      <c r="F60" s="1">
        <v>17.510000000000002</v>
      </c>
      <c r="G60" s="1">
        <v>21</v>
      </c>
      <c r="H60" s="1">
        <v>14.44</v>
      </c>
      <c r="I60" t="s">
        <v>135</v>
      </c>
      <c r="J60" t="s">
        <v>65</v>
      </c>
      <c r="K60" s="11">
        <f t="shared" si="0"/>
        <v>589</v>
      </c>
    </row>
    <row r="61" spans="1:11" x14ac:dyDescent="0.25">
      <c r="A61" t="s">
        <v>7</v>
      </c>
      <c r="B61" t="s">
        <v>8</v>
      </c>
      <c r="C61" s="2">
        <v>44299</v>
      </c>
      <c r="D61" t="s">
        <v>136</v>
      </c>
      <c r="E61" t="s">
        <v>134</v>
      </c>
      <c r="F61" s="1">
        <v>26.07</v>
      </c>
      <c r="G61" s="1">
        <v>30</v>
      </c>
      <c r="H61" s="1">
        <v>20.77</v>
      </c>
      <c r="I61" t="s">
        <v>137</v>
      </c>
      <c r="J61" t="s">
        <v>80</v>
      </c>
      <c r="K61" s="11">
        <f t="shared" si="0"/>
        <v>166</v>
      </c>
    </row>
    <row r="62" spans="1:11" x14ac:dyDescent="0.25">
      <c r="A62" t="s">
        <v>7</v>
      </c>
      <c r="B62" t="s">
        <v>8</v>
      </c>
      <c r="C62" s="2">
        <v>44299</v>
      </c>
      <c r="D62" t="s">
        <v>138</v>
      </c>
      <c r="E62" t="s">
        <v>128</v>
      </c>
      <c r="F62" s="1">
        <v>23.38</v>
      </c>
      <c r="G62" s="1">
        <v>29.5</v>
      </c>
      <c r="H62" s="1">
        <v>20.5</v>
      </c>
      <c r="I62" t="s">
        <v>139</v>
      </c>
      <c r="J62" t="s">
        <v>80</v>
      </c>
      <c r="K62" s="11">
        <f t="shared" si="0"/>
        <v>130</v>
      </c>
    </row>
    <row r="63" spans="1:11" x14ac:dyDescent="0.25">
      <c r="A63" t="s">
        <v>7</v>
      </c>
      <c r="B63" t="s">
        <v>8</v>
      </c>
      <c r="C63" s="2">
        <v>44299</v>
      </c>
      <c r="D63" t="s">
        <v>140</v>
      </c>
      <c r="E63" t="s">
        <v>141</v>
      </c>
      <c r="F63" s="1">
        <v>26.71</v>
      </c>
      <c r="G63" s="1">
        <v>27.55</v>
      </c>
      <c r="H63" s="1">
        <v>24.2</v>
      </c>
      <c r="I63" t="s">
        <v>142</v>
      </c>
      <c r="J63" t="s">
        <v>80</v>
      </c>
      <c r="K63" s="11">
        <f t="shared" si="0"/>
        <v>200</v>
      </c>
    </row>
    <row r="64" spans="1:11" x14ac:dyDescent="0.25">
      <c r="A64" t="s">
        <v>7</v>
      </c>
      <c r="B64" t="s">
        <v>8</v>
      </c>
      <c r="C64" s="2">
        <v>44299</v>
      </c>
      <c r="D64" t="s">
        <v>143</v>
      </c>
      <c r="E64" t="s">
        <v>144</v>
      </c>
      <c r="F64" s="1">
        <v>35</v>
      </c>
      <c r="G64" s="1">
        <v>35</v>
      </c>
      <c r="H64" s="1">
        <v>35</v>
      </c>
      <c r="I64" t="s">
        <v>145</v>
      </c>
      <c r="J64" t="s">
        <v>75</v>
      </c>
      <c r="K64" s="11">
        <f t="shared" si="0"/>
        <v>210</v>
      </c>
    </row>
    <row r="65" spans="1:11" x14ac:dyDescent="0.25">
      <c r="A65" t="s">
        <v>7</v>
      </c>
      <c r="B65" t="s">
        <v>8</v>
      </c>
      <c r="C65" s="2">
        <v>44299</v>
      </c>
      <c r="D65" t="s">
        <v>146</v>
      </c>
      <c r="E65" t="s">
        <v>43</v>
      </c>
      <c r="F65" s="1">
        <v>20.3</v>
      </c>
      <c r="G65" s="1">
        <v>21</v>
      </c>
      <c r="H65" s="1">
        <v>18.899999999999999</v>
      </c>
      <c r="I65" t="s">
        <v>147</v>
      </c>
      <c r="J65" t="s">
        <v>41</v>
      </c>
      <c r="K65" s="11">
        <f t="shared" si="0"/>
        <v>54922</v>
      </c>
    </row>
    <row r="66" spans="1:11" x14ac:dyDescent="0.25">
      <c r="A66" t="s">
        <v>7</v>
      </c>
      <c r="B66" t="s">
        <v>8</v>
      </c>
      <c r="C66" s="2">
        <v>44264</v>
      </c>
      <c r="D66" t="s">
        <v>148</v>
      </c>
      <c r="E66" t="s">
        <v>149</v>
      </c>
      <c r="F66" s="1">
        <v>13.75</v>
      </c>
      <c r="G66" s="1">
        <v>13.75</v>
      </c>
      <c r="H66" s="1">
        <v>13.75</v>
      </c>
      <c r="I66" t="s">
        <v>150</v>
      </c>
      <c r="J66" t="s">
        <v>41</v>
      </c>
      <c r="K66" s="11">
        <f t="shared" si="0"/>
        <v>2230</v>
      </c>
    </row>
    <row r="67" spans="1:11" x14ac:dyDescent="0.25">
      <c r="A67" t="s">
        <v>7</v>
      </c>
      <c r="B67" t="s">
        <v>8</v>
      </c>
      <c r="C67" s="2">
        <v>44264</v>
      </c>
      <c r="D67" t="s">
        <v>151</v>
      </c>
      <c r="E67" t="s">
        <v>152</v>
      </c>
      <c r="F67" s="1">
        <v>17</v>
      </c>
      <c r="G67" s="1">
        <v>17</v>
      </c>
      <c r="H67" s="1">
        <v>17</v>
      </c>
      <c r="I67" t="s">
        <v>153</v>
      </c>
      <c r="J67" t="s">
        <v>65</v>
      </c>
      <c r="K67" s="11">
        <f t="shared" si="0"/>
        <v>1505</v>
      </c>
    </row>
    <row r="68" spans="1:11" x14ac:dyDescent="0.25">
      <c r="A68" t="s">
        <v>7</v>
      </c>
      <c r="B68" t="s">
        <v>8</v>
      </c>
      <c r="C68" s="2">
        <v>44264</v>
      </c>
      <c r="D68" t="s">
        <v>154</v>
      </c>
      <c r="E68" t="s">
        <v>155</v>
      </c>
      <c r="F68" s="1">
        <v>12.82</v>
      </c>
      <c r="G68" s="1">
        <v>12.82</v>
      </c>
      <c r="H68" s="1">
        <v>12.82</v>
      </c>
      <c r="I68" t="s">
        <v>156</v>
      </c>
      <c r="J68" t="s">
        <v>75</v>
      </c>
      <c r="K68" s="11">
        <f t="shared" si="0"/>
        <v>6399</v>
      </c>
    </row>
    <row r="69" spans="1:11" x14ac:dyDescent="0.25">
      <c r="A69" t="s">
        <v>7</v>
      </c>
      <c r="B69" t="s">
        <v>8</v>
      </c>
      <c r="C69" s="2">
        <v>44264</v>
      </c>
      <c r="D69" t="s">
        <v>157</v>
      </c>
      <c r="E69" t="s">
        <v>158</v>
      </c>
      <c r="F69" s="1">
        <v>13.9</v>
      </c>
      <c r="G69" s="1">
        <v>15.2</v>
      </c>
      <c r="H69" s="1">
        <v>12.6</v>
      </c>
      <c r="I69" t="s">
        <v>159</v>
      </c>
      <c r="J69" t="s">
        <v>23</v>
      </c>
      <c r="K69" s="11">
        <f t="shared" si="0"/>
        <v>3704</v>
      </c>
    </row>
    <row r="70" spans="1:11" x14ac:dyDescent="0.25">
      <c r="A70" t="s">
        <v>7</v>
      </c>
      <c r="B70" t="s">
        <v>8</v>
      </c>
      <c r="C70" s="2">
        <v>44264</v>
      </c>
      <c r="D70" t="s">
        <v>160</v>
      </c>
      <c r="E70" t="s">
        <v>21</v>
      </c>
      <c r="F70" s="1">
        <v>13.56</v>
      </c>
      <c r="G70" s="1">
        <v>13.56</v>
      </c>
      <c r="H70" s="1">
        <v>13.56</v>
      </c>
      <c r="I70" t="s">
        <v>161</v>
      </c>
      <c r="J70" t="s">
        <v>23</v>
      </c>
      <c r="K70" s="11">
        <f t="shared" si="0"/>
        <v>1012</v>
      </c>
    </row>
    <row r="71" spans="1:11" x14ac:dyDescent="0.25">
      <c r="A71" t="s">
        <v>7</v>
      </c>
      <c r="B71" t="s">
        <v>8</v>
      </c>
      <c r="C71" s="2">
        <v>44264</v>
      </c>
      <c r="D71" t="s">
        <v>162</v>
      </c>
      <c r="E71" t="s">
        <v>52</v>
      </c>
      <c r="F71" s="1">
        <v>45.5</v>
      </c>
      <c r="G71" s="1">
        <v>56</v>
      </c>
      <c r="H71" s="1">
        <v>35</v>
      </c>
      <c r="I71" t="s">
        <v>163</v>
      </c>
      <c r="J71" t="s">
        <v>23</v>
      </c>
      <c r="K71" s="11">
        <f t="shared" si="0"/>
        <v>52</v>
      </c>
    </row>
    <row r="72" spans="1:11" x14ac:dyDescent="0.25">
      <c r="A72" t="s">
        <v>7</v>
      </c>
      <c r="B72" t="s">
        <v>8</v>
      </c>
      <c r="C72" s="2">
        <v>44264</v>
      </c>
      <c r="D72" t="s">
        <v>164</v>
      </c>
      <c r="E72" t="s">
        <v>52</v>
      </c>
      <c r="F72" s="1">
        <v>20</v>
      </c>
      <c r="G72" s="1">
        <v>20</v>
      </c>
      <c r="H72" s="1">
        <v>20</v>
      </c>
      <c r="I72" t="s">
        <v>165</v>
      </c>
      <c r="J72" t="s">
        <v>41</v>
      </c>
      <c r="K72" s="11">
        <f t="shared" si="0"/>
        <v>580</v>
      </c>
    </row>
    <row r="73" spans="1:11" x14ac:dyDescent="0.25">
      <c r="A73" t="s">
        <v>7</v>
      </c>
      <c r="B73" t="s">
        <v>8</v>
      </c>
      <c r="C73" s="2">
        <v>44264</v>
      </c>
      <c r="D73" t="s">
        <v>166</v>
      </c>
      <c r="E73" t="s">
        <v>60</v>
      </c>
      <c r="F73" s="1">
        <v>6.12</v>
      </c>
      <c r="G73" s="1">
        <v>9.82</v>
      </c>
      <c r="H73" s="1">
        <v>0.01</v>
      </c>
      <c r="I73" t="s">
        <v>167</v>
      </c>
      <c r="J73" t="s">
        <v>41</v>
      </c>
      <c r="K73" s="11">
        <f t="shared" si="0"/>
        <v>223916</v>
      </c>
    </row>
    <row r="74" spans="1:11" x14ac:dyDescent="0.25">
      <c r="A74" t="s">
        <v>7</v>
      </c>
      <c r="B74" t="s">
        <v>8</v>
      </c>
      <c r="C74" s="2">
        <v>44264</v>
      </c>
      <c r="D74" t="s">
        <v>168</v>
      </c>
      <c r="E74" t="s">
        <v>57</v>
      </c>
      <c r="F74" s="1">
        <v>20.41</v>
      </c>
      <c r="G74" s="1">
        <v>20.41</v>
      </c>
      <c r="H74" s="1">
        <v>20.41</v>
      </c>
      <c r="I74" t="s">
        <v>169</v>
      </c>
      <c r="J74" t="s">
        <v>75</v>
      </c>
      <c r="K74" s="11">
        <f t="shared" si="0"/>
        <v>2107</v>
      </c>
    </row>
    <row r="75" spans="1:11" x14ac:dyDescent="0.25">
      <c r="A75" t="s">
        <v>7</v>
      </c>
      <c r="B75" t="s">
        <v>8</v>
      </c>
      <c r="C75" s="2">
        <v>44264</v>
      </c>
      <c r="D75" t="s">
        <v>170</v>
      </c>
      <c r="E75" t="s">
        <v>171</v>
      </c>
      <c r="F75" s="1">
        <v>25.5</v>
      </c>
      <c r="G75" s="1">
        <v>28</v>
      </c>
      <c r="H75" s="1">
        <v>23</v>
      </c>
      <c r="I75" t="s">
        <v>139</v>
      </c>
      <c r="J75" t="s">
        <v>23</v>
      </c>
      <c r="K75" s="11">
        <f t="shared" si="0"/>
        <v>130</v>
      </c>
    </row>
    <row r="76" spans="1:11" x14ac:dyDescent="0.25">
      <c r="A76" t="s">
        <v>7</v>
      </c>
      <c r="B76" t="s">
        <v>8</v>
      </c>
      <c r="C76" s="2">
        <v>44264</v>
      </c>
      <c r="D76" t="s">
        <v>172</v>
      </c>
      <c r="E76" t="s">
        <v>173</v>
      </c>
      <c r="F76" s="1">
        <v>12.64</v>
      </c>
      <c r="G76" s="1">
        <v>16.04</v>
      </c>
      <c r="H76" s="1">
        <v>10.93</v>
      </c>
      <c r="I76" t="s">
        <v>174</v>
      </c>
      <c r="J76" t="s">
        <v>41</v>
      </c>
      <c r="K76" s="11">
        <f t="shared" si="0"/>
        <v>37765</v>
      </c>
    </row>
    <row r="77" spans="1:11" x14ac:dyDescent="0.25">
      <c r="A77" t="s">
        <v>7</v>
      </c>
      <c r="B77" t="s">
        <v>8</v>
      </c>
      <c r="C77" s="2">
        <v>44264</v>
      </c>
      <c r="D77" t="s">
        <v>175</v>
      </c>
      <c r="E77" t="s">
        <v>176</v>
      </c>
      <c r="F77" s="1">
        <v>16.850000000000001</v>
      </c>
      <c r="G77" s="1">
        <v>20.68</v>
      </c>
      <c r="H77" s="1">
        <v>15.35</v>
      </c>
      <c r="I77" t="s">
        <v>177</v>
      </c>
      <c r="J77" t="s">
        <v>80</v>
      </c>
      <c r="K77" s="11">
        <f t="shared" si="0"/>
        <v>720</v>
      </c>
    </row>
    <row r="78" spans="1:11" x14ac:dyDescent="0.25">
      <c r="A78" t="s">
        <v>7</v>
      </c>
      <c r="B78" t="s">
        <v>8</v>
      </c>
      <c r="C78" s="2">
        <v>44264</v>
      </c>
      <c r="D78" t="s">
        <v>178</v>
      </c>
      <c r="E78" t="s">
        <v>179</v>
      </c>
      <c r="F78" s="1">
        <v>24.25</v>
      </c>
      <c r="G78" s="1">
        <v>25.5</v>
      </c>
      <c r="H78" s="1">
        <v>20.5</v>
      </c>
      <c r="I78" t="s">
        <v>180</v>
      </c>
      <c r="J78" t="s">
        <v>80</v>
      </c>
      <c r="K78" s="11">
        <f t="shared" si="0"/>
        <v>225</v>
      </c>
    </row>
    <row r="79" spans="1:11" x14ac:dyDescent="0.25">
      <c r="A79" t="s">
        <v>7</v>
      </c>
      <c r="B79" t="s">
        <v>8</v>
      </c>
      <c r="C79" s="2">
        <v>44264</v>
      </c>
      <c r="D79" t="s">
        <v>181</v>
      </c>
      <c r="E79" t="s">
        <v>70</v>
      </c>
      <c r="F79" s="1">
        <v>23.57</v>
      </c>
      <c r="G79" s="1">
        <v>29</v>
      </c>
      <c r="H79" s="1">
        <v>19.5</v>
      </c>
      <c r="I79" t="s">
        <v>29</v>
      </c>
      <c r="J79" t="s">
        <v>35</v>
      </c>
      <c r="K79" s="11">
        <f t="shared" si="0"/>
        <v>160</v>
      </c>
    </row>
    <row r="80" spans="1:11" x14ac:dyDescent="0.25">
      <c r="A80" t="s">
        <v>7</v>
      </c>
      <c r="B80" t="s">
        <v>8</v>
      </c>
      <c r="C80" s="2">
        <v>44264</v>
      </c>
      <c r="D80" t="s">
        <v>182</v>
      </c>
      <c r="E80" t="s">
        <v>67</v>
      </c>
      <c r="F80" s="1">
        <v>17.510000000000002</v>
      </c>
      <c r="G80" s="1">
        <v>18.850000000000001</v>
      </c>
      <c r="H80" s="1">
        <v>15.85</v>
      </c>
      <c r="I80" t="s">
        <v>183</v>
      </c>
      <c r="J80" t="s">
        <v>41</v>
      </c>
      <c r="K80" s="11">
        <f t="shared" si="0"/>
        <v>7660</v>
      </c>
    </row>
    <row r="81" spans="1:11" x14ac:dyDescent="0.25">
      <c r="A81" t="s">
        <v>7</v>
      </c>
      <c r="B81" t="s">
        <v>8</v>
      </c>
      <c r="C81" s="2">
        <v>44264</v>
      </c>
      <c r="D81" t="s">
        <v>184</v>
      </c>
      <c r="E81" t="s">
        <v>179</v>
      </c>
      <c r="F81" s="1">
        <v>24.24</v>
      </c>
      <c r="G81" s="1">
        <v>28.4</v>
      </c>
      <c r="H81" s="1">
        <v>21.4</v>
      </c>
      <c r="I81" t="s">
        <v>37</v>
      </c>
      <c r="J81" t="s">
        <v>65</v>
      </c>
      <c r="K81" s="11">
        <f t="shared" si="0"/>
        <v>135</v>
      </c>
    </row>
    <row r="82" spans="1:11" x14ac:dyDescent="0.25">
      <c r="A82" t="s">
        <v>7</v>
      </c>
      <c r="B82" t="s">
        <v>8</v>
      </c>
      <c r="C82" s="2">
        <v>44264</v>
      </c>
      <c r="D82" t="s">
        <v>185</v>
      </c>
      <c r="E82" t="s">
        <v>131</v>
      </c>
      <c r="F82" s="1">
        <v>51.4</v>
      </c>
      <c r="G82" s="1">
        <v>89</v>
      </c>
      <c r="H82" s="1">
        <v>24</v>
      </c>
      <c r="I82" t="s">
        <v>186</v>
      </c>
      <c r="J82" t="s">
        <v>65</v>
      </c>
      <c r="K82" s="11">
        <f t="shared" si="0"/>
        <v>20</v>
      </c>
    </row>
    <row r="83" spans="1:11" x14ac:dyDescent="0.25">
      <c r="A83" t="s">
        <v>7</v>
      </c>
      <c r="B83" t="s">
        <v>8</v>
      </c>
      <c r="C83" s="2">
        <v>44264</v>
      </c>
      <c r="D83" t="s">
        <v>187</v>
      </c>
      <c r="E83" t="s">
        <v>188</v>
      </c>
      <c r="F83" s="1">
        <v>30.55</v>
      </c>
      <c r="G83" s="1">
        <v>30.55</v>
      </c>
      <c r="H83" s="1">
        <v>30.55</v>
      </c>
      <c r="I83" t="s">
        <v>189</v>
      </c>
      <c r="J83" t="s">
        <v>41</v>
      </c>
      <c r="K83" s="11">
        <f t="shared" si="0"/>
        <v>140</v>
      </c>
    </row>
    <row r="84" spans="1:11" x14ac:dyDescent="0.25">
      <c r="A84" t="s">
        <v>7</v>
      </c>
      <c r="B84" t="s">
        <v>8</v>
      </c>
      <c r="C84" s="2">
        <v>44264</v>
      </c>
      <c r="D84" t="s">
        <v>190</v>
      </c>
      <c r="E84" t="s">
        <v>131</v>
      </c>
      <c r="F84" s="1">
        <v>22.81</v>
      </c>
      <c r="G84" s="1">
        <v>24</v>
      </c>
      <c r="H84" s="1">
        <v>20.420000000000002</v>
      </c>
      <c r="I84" t="s">
        <v>191</v>
      </c>
      <c r="J84" t="s">
        <v>41</v>
      </c>
      <c r="K84" s="11">
        <f t="shared" ref="K84:K147" si="1">LEFT(I84,FIND(".",I84)+2)*1</f>
        <v>460</v>
      </c>
    </row>
    <row r="85" spans="1:11" x14ac:dyDescent="0.25">
      <c r="A85" t="s">
        <v>7</v>
      </c>
      <c r="B85" t="s">
        <v>8</v>
      </c>
      <c r="C85" s="2">
        <v>44264</v>
      </c>
      <c r="D85" t="s">
        <v>192</v>
      </c>
      <c r="E85" t="s">
        <v>131</v>
      </c>
      <c r="F85" s="1">
        <v>15.75</v>
      </c>
      <c r="G85" s="1">
        <v>16.350000000000001</v>
      </c>
      <c r="H85" s="1">
        <v>15</v>
      </c>
      <c r="I85" t="s">
        <v>193</v>
      </c>
      <c r="J85" t="s">
        <v>41</v>
      </c>
      <c r="K85" s="11">
        <f t="shared" si="1"/>
        <v>2159</v>
      </c>
    </row>
    <row r="86" spans="1:11" x14ac:dyDescent="0.25">
      <c r="A86" t="s">
        <v>7</v>
      </c>
      <c r="B86" t="s">
        <v>8</v>
      </c>
      <c r="C86" s="2">
        <v>44264</v>
      </c>
      <c r="D86" t="s">
        <v>194</v>
      </c>
      <c r="E86" t="s">
        <v>128</v>
      </c>
      <c r="F86" s="1">
        <v>25.17</v>
      </c>
      <c r="G86" s="1">
        <v>26.5</v>
      </c>
      <c r="H86" s="1">
        <v>24</v>
      </c>
      <c r="I86" t="s">
        <v>195</v>
      </c>
      <c r="J86" t="s">
        <v>41</v>
      </c>
      <c r="K86" s="11">
        <f t="shared" si="1"/>
        <v>180</v>
      </c>
    </row>
    <row r="87" spans="1:11" x14ac:dyDescent="0.25">
      <c r="A87" t="s">
        <v>7</v>
      </c>
      <c r="B87" t="s">
        <v>8</v>
      </c>
      <c r="C87" s="2">
        <v>44264</v>
      </c>
      <c r="D87" t="s">
        <v>196</v>
      </c>
      <c r="E87" t="s">
        <v>100</v>
      </c>
      <c r="F87" s="1">
        <v>23.4</v>
      </c>
      <c r="G87" s="1">
        <v>23.4</v>
      </c>
      <c r="H87" s="1">
        <v>23.4</v>
      </c>
      <c r="I87" t="s">
        <v>197</v>
      </c>
      <c r="J87" t="s">
        <v>41</v>
      </c>
      <c r="K87" s="11">
        <f t="shared" si="1"/>
        <v>154</v>
      </c>
    </row>
    <row r="88" spans="1:11" x14ac:dyDescent="0.25">
      <c r="A88" t="s">
        <v>7</v>
      </c>
      <c r="B88" t="s">
        <v>8</v>
      </c>
      <c r="C88" s="2">
        <v>44264</v>
      </c>
      <c r="D88" t="s">
        <v>198</v>
      </c>
      <c r="E88" t="s">
        <v>199</v>
      </c>
      <c r="F88" s="1">
        <v>14.75</v>
      </c>
      <c r="G88" s="1">
        <v>15</v>
      </c>
      <c r="H88" s="1">
        <v>14.25</v>
      </c>
      <c r="I88" t="s">
        <v>200</v>
      </c>
      <c r="J88" t="s">
        <v>41</v>
      </c>
      <c r="K88" s="11">
        <f t="shared" si="1"/>
        <v>26317</v>
      </c>
    </row>
    <row r="89" spans="1:11" x14ac:dyDescent="0.25">
      <c r="A89" t="s">
        <v>7</v>
      </c>
      <c r="B89" t="s">
        <v>8</v>
      </c>
      <c r="C89" s="2">
        <v>44264</v>
      </c>
      <c r="D89" t="s">
        <v>201</v>
      </c>
      <c r="E89" t="s">
        <v>144</v>
      </c>
      <c r="F89" s="1">
        <v>23.25</v>
      </c>
      <c r="G89" s="1">
        <v>23.25</v>
      </c>
      <c r="H89" s="1">
        <v>23.25</v>
      </c>
      <c r="I89" t="s">
        <v>202</v>
      </c>
      <c r="J89" t="s">
        <v>23</v>
      </c>
      <c r="K89" s="11">
        <f t="shared" si="1"/>
        <v>150</v>
      </c>
    </row>
    <row r="90" spans="1:11" x14ac:dyDescent="0.25">
      <c r="A90" t="s">
        <v>7</v>
      </c>
      <c r="B90" t="s">
        <v>8</v>
      </c>
      <c r="C90" s="2">
        <v>44264</v>
      </c>
      <c r="D90" t="s">
        <v>203</v>
      </c>
      <c r="E90" t="s">
        <v>204</v>
      </c>
      <c r="F90" s="1">
        <v>15.45</v>
      </c>
      <c r="G90" s="1">
        <v>15.45</v>
      </c>
      <c r="H90" s="1">
        <v>15.45</v>
      </c>
      <c r="I90" t="s">
        <v>177</v>
      </c>
      <c r="J90" t="s">
        <v>41</v>
      </c>
      <c r="K90" s="11">
        <f t="shared" si="1"/>
        <v>720</v>
      </c>
    </row>
    <row r="91" spans="1:11" x14ac:dyDescent="0.25">
      <c r="A91" t="s">
        <v>7</v>
      </c>
      <c r="B91" t="s">
        <v>8</v>
      </c>
      <c r="C91" s="2">
        <v>44264</v>
      </c>
      <c r="D91" t="s">
        <v>205</v>
      </c>
      <c r="E91" t="s">
        <v>206</v>
      </c>
      <c r="F91" s="1">
        <v>14.04</v>
      </c>
      <c r="G91" s="1">
        <v>15.11</v>
      </c>
      <c r="H91" s="1">
        <v>13</v>
      </c>
      <c r="I91" t="s">
        <v>207</v>
      </c>
      <c r="J91" t="s">
        <v>41</v>
      </c>
      <c r="K91" s="11">
        <f t="shared" si="1"/>
        <v>1020</v>
      </c>
    </row>
    <row r="92" spans="1:11" x14ac:dyDescent="0.25">
      <c r="A92" t="s">
        <v>7</v>
      </c>
      <c r="B92" t="s">
        <v>8</v>
      </c>
      <c r="C92" s="2">
        <v>44264</v>
      </c>
      <c r="D92" t="s">
        <v>208</v>
      </c>
      <c r="E92" t="s">
        <v>209</v>
      </c>
      <c r="F92" s="1">
        <v>16.82</v>
      </c>
      <c r="G92" s="1">
        <v>17.48</v>
      </c>
      <c r="H92" s="1">
        <v>16.600000000000001</v>
      </c>
      <c r="I92" t="s">
        <v>210</v>
      </c>
      <c r="J92" t="s">
        <v>80</v>
      </c>
      <c r="K92" s="11">
        <f t="shared" si="1"/>
        <v>665</v>
      </c>
    </row>
    <row r="93" spans="1:11" x14ac:dyDescent="0.25">
      <c r="A93" t="s">
        <v>7</v>
      </c>
      <c r="B93" t="s">
        <v>8</v>
      </c>
      <c r="C93" s="2">
        <v>44264</v>
      </c>
      <c r="D93" t="s">
        <v>211</v>
      </c>
      <c r="E93" t="s">
        <v>204</v>
      </c>
      <c r="F93" s="1">
        <v>21.35</v>
      </c>
      <c r="G93" s="1">
        <v>21.35</v>
      </c>
      <c r="H93" s="1">
        <v>21.35</v>
      </c>
      <c r="I93" t="s">
        <v>44</v>
      </c>
      <c r="J93" t="s">
        <v>41</v>
      </c>
      <c r="K93" s="11">
        <f t="shared" si="1"/>
        <v>238</v>
      </c>
    </row>
    <row r="94" spans="1:11" x14ac:dyDescent="0.25">
      <c r="A94" t="s">
        <v>7</v>
      </c>
      <c r="B94" t="s">
        <v>8</v>
      </c>
      <c r="C94" s="2">
        <v>44264</v>
      </c>
      <c r="D94" t="s">
        <v>212</v>
      </c>
      <c r="E94" t="s">
        <v>204</v>
      </c>
      <c r="F94" s="1">
        <v>16.100000000000001</v>
      </c>
      <c r="G94" s="1">
        <v>16.100000000000001</v>
      </c>
      <c r="H94" s="1">
        <v>16.100000000000001</v>
      </c>
      <c r="I94" t="s">
        <v>213</v>
      </c>
      <c r="J94" t="s">
        <v>65</v>
      </c>
      <c r="K94" s="11">
        <f t="shared" si="1"/>
        <v>775</v>
      </c>
    </row>
    <row r="95" spans="1:11" x14ac:dyDescent="0.25">
      <c r="A95" t="s">
        <v>7</v>
      </c>
      <c r="B95" t="s">
        <v>8</v>
      </c>
      <c r="C95" s="2">
        <v>44264</v>
      </c>
      <c r="D95" t="s">
        <v>214</v>
      </c>
      <c r="E95" t="s">
        <v>199</v>
      </c>
      <c r="F95" s="1">
        <v>16.190000000000001</v>
      </c>
      <c r="G95" s="1">
        <v>19.78</v>
      </c>
      <c r="H95" s="1">
        <v>12.6</v>
      </c>
      <c r="I95" t="s">
        <v>215</v>
      </c>
      <c r="J95" t="s">
        <v>23</v>
      </c>
      <c r="K95" s="11">
        <f t="shared" si="1"/>
        <v>24465</v>
      </c>
    </row>
    <row r="96" spans="1:11" x14ac:dyDescent="0.25">
      <c r="A96" t="s">
        <v>7</v>
      </c>
      <c r="B96" t="s">
        <v>8</v>
      </c>
      <c r="C96" s="2">
        <v>44236</v>
      </c>
      <c r="D96" t="s">
        <v>216</v>
      </c>
      <c r="E96" t="s">
        <v>217</v>
      </c>
      <c r="F96" s="1">
        <v>14.02</v>
      </c>
      <c r="G96" s="1">
        <v>17.649999999999999</v>
      </c>
      <c r="H96" s="1">
        <v>11</v>
      </c>
      <c r="I96" t="s">
        <v>218</v>
      </c>
      <c r="J96" t="s">
        <v>219</v>
      </c>
      <c r="K96" s="11">
        <f t="shared" si="1"/>
        <v>9924</v>
      </c>
    </row>
    <row r="97" spans="1:11" x14ac:dyDescent="0.25">
      <c r="A97" t="s">
        <v>7</v>
      </c>
      <c r="B97" t="s">
        <v>8</v>
      </c>
      <c r="C97" s="2">
        <v>44236</v>
      </c>
      <c r="D97" t="s">
        <v>220</v>
      </c>
      <c r="E97" t="s">
        <v>221</v>
      </c>
      <c r="F97" s="1">
        <v>15</v>
      </c>
      <c r="G97" s="1">
        <v>22</v>
      </c>
      <c r="H97" s="1">
        <v>14</v>
      </c>
      <c r="I97" t="s">
        <v>222</v>
      </c>
      <c r="J97" t="s">
        <v>223</v>
      </c>
      <c r="K97" s="11">
        <f t="shared" si="1"/>
        <v>980</v>
      </c>
    </row>
    <row r="98" spans="1:11" x14ac:dyDescent="0.25">
      <c r="A98" t="s">
        <v>7</v>
      </c>
      <c r="B98" t="s">
        <v>8</v>
      </c>
      <c r="C98" s="2">
        <v>44236</v>
      </c>
      <c r="D98" t="s">
        <v>224</v>
      </c>
      <c r="E98" t="s">
        <v>31</v>
      </c>
      <c r="F98" s="1">
        <v>13.66</v>
      </c>
      <c r="G98" s="1">
        <v>15.15</v>
      </c>
      <c r="H98" s="1">
        <v>12.3</v>
      </c>
      <c r="I98" t="s">
        <v>225</v>
      </c>
      <c r="J98" t="s">
        <v>65</v>
      </c>
      <c r="K98" s="11">
        <f t="shared" si="1"/>
        <v>3482</v>
      </c>
    </row>
    <row r="99" spans="1:11" x14ac:dyDescent="0.25">
      <c r="A99" t="s">
        <v>7</v>
      </c>
      <c r="B99" t="s">
        <v>8</v>
      </c>
      <c r="C99" s="2">
        <v>44236</v>
      </c>
      <c r="D99" t="s">
        <v>226</v>
      </c>
      <c r="E99" t="s">
        <v>31</v>
      </c>
      <c r="F99" s="1">
        <v>12.73</v>
      </c>
      <c r="G99" s="1">
        <v>14.75</v>
      </c>
      <c r="H99" s="1">
        <v>10.82</v>
      </c>
      <c r="I99" t="s">
        <v>227</v>
      </c>
      <c r="J99" t="s">
        <v>35</v>
      </c>
      <c r="K99" s="11">
        <f t="shared" si="1"/>
        <v>24768</v>
      </c>
    </row>
    <row r="100" spans="1:11" x14ac:dyDescent="0.25">
      <c r="A100" t="s">
        <v>7</v>
      </c>
      <c r="B100" t="s">
        <v>8</v>
      </c>
      <c r="C100" s="2">
        <v>44236</v>
      </c>
      <c r="D100" t="s">
        <v>228</v>
      </c>
      <c r="E100" t="s">
        <v>31</v>
      </c>
      <c r="F100" s="1">
        <v>15.48</v>
      </c>
      <c r="G100" s="1">
        <v>22</v>
      </c>
      <c r="H100" s="1">
        <v>12.96</v>
      </c>
      <c r="I100" t="s">
        <v>229</v>
      </c>
      <c r="J100" t="s">
        <v>80</v>
      </c>
      <c r="K100" s="11">
        <f t="shared" si="1"/>
        <v>905</v>
      </c>
    </row>
    <row r="101" spans="1:11" x14ac:dyDescent="0.25">
      <c r="A101" t="s">
        <v>7</v>
      </c>
      <c r="B101" t="s">
        <v>8</v>
      </c>
      <c r="C101" s="2">
        <v>44236</v>
      </c>
      <c r="D101" t="s">
        <v>230</v>
      </c>
      <c r="E101" t="s">
        <v>231</v>
      </c>
      <c r="F101" s="1">
        <v>21.29</v>
      </c>
      <c r="G101" s="1">
        <v>26</v>
      </c>
      <c r="H101" s="1">
        <v>19</v>
      </c>
      <c r="I101" t="s">
        <v>232</v>
      </c>
      <c r="J101" t="s">
        <v>80</v>
      </c>
      <c r="K101" s="11">
        <f t="shared" si="1"/>
        <v>14030</v>
      </c>
    </row>
    <row r="102" spans="1:11" x14ac:dyDescent="0.25">
      <c r="A102" t="s">
        <v>7</v>
      </c>
      <c r="B102" t="s">
        <v>8</v>
      </c>
      <c r="C102" s="2">
        <v>44236</v>
      </c>
      <c r="D102" t="s">
        <v>233</v>
      </c>
      <c r="E102" t="s">
        <v>43</v>
      </c>
      <c r="F102" s="1">
        <v>14.82</v>
      </c>
      <c r="G102" s="1">
        <v>15.29</v>
      </c>
      <c r="H102" s="1">
        <v>14.35</v>
      </c>
      <c r="I102" t="s">
        <v>234</v>
      </c>
      <c r="J102" t="s">
        <v>23</v>
      </c>
      <c r="K102" s="11">
        <f t="shared" si="1"/>
        <v>8696</v>
      </c>
    </row>
    <row r="103" spans="1:11" x14ac:dyDescent="0.25">
      <c r="A103" t="s">
        <v>7</v>
      </c>
      <c r="B103" t="s">
        <v>8</v>
      </c>
      <c r="C103" s="2">
        <v>44236</v>
      </c>
      <c r="D103" t="s">
        <v>235</v>
      </c>
      <c r="E103" t="s">
        <v>43</v>
      </c>
      <c r="F103" s="1">
        <v>23.1</v>
      </c>
      <c r="G103" s="1">
        <v>32.5</v>
      </c>
      <c r="H103" s="1">
        <v>19.95</v>
      </c>
      <c r="I103" t="s">
        <v>236</v>
      </c>
      <c r="J103" t="s">
        <v>80</v>
      </c>
      <c r="K103" s="11">
        <f t="shared" si="1"/>
        <v>450</v>
      </c>
    </row>
    <row r="104" spans="1:11" x14ac:dyDescent="0.25">
      <c r="A104" t="s">
        <v>7</v>
      </c>
      <c r="B104" t="s">
        <v>8</v>
      </c>
      <c r="C104" s="2">
        <v>44236</v>
      </c>
      <c r="D104" t="s">
        <v>237</v>
      </c>
      <c r="E104" t="s">
        <v>238</v>
      </c>
      <c r="F104" s="1">
        <v>15.5</v>
      </c>
      <c r="G104" s="1">
        <v>15.5</v>
      </c>
      <c r="H104" s="1">
        <v>15.5</v>
      </c>
      <c r="I104" t="s">
        <v>239</v>
      </c>
      <c r="J104" t="s">
        <v>75</v>
      </c>
      <c r="K104" s="11">
        <f t="shared" si="1"/>
        <v>1000</v>
      </c>
    </row>
    <row r="105" spans="1:11" x14ac:dyDescent="0.25">
      <c r="A105" t="s">
        <v>7</v>
      </c>
      <c r="B105" t="s">
        <v>8</v>
      </c>
      <c r="C105" s="2">
        <v>44236</v>
      </c>
      <c r="D105" t="s">
        <v>240</v>
      </c>
      <c r="E105" t="s">
        <v>241</v>
      </c>
      <c r="F105" s="1">
        <v>10.95</v>
      </c>
      <c r="G105" s="1">
        <v>13.5</v>
      </c>
      <c r="H105" s="1">
        <v>7.8</v>
      </c>
      <c r="I105" t="s">
        <v>242</v>
      </c>
      <c r="J105" t="s">
        <v>223</v>
      </c>
      <c r="K105" s="11">
        <f t="shared" si="1"/>
        <v>37710</v>
      </c>
    </row>
    <row r="106" spans="1:11" x14ac:dyDescent="0.25">
      <c r="A106" t="s">
        <v>7</v>
      </c>
      <c r="B106" t="s">
        <v>8</v>
      </c>
      <c r="C106" s="2">
        <v>44236</v>
      </c>
      <c r="D106" t="s">
        <v>243</v>
      </c>
      <c r="E106" t="s">
        <v>241</v>
      </c>
      <c r="F106" s="1">
        <v>14.09</v>
      </c>
      <c r="G106" s="1">
        <v>14.09</v>
      </c>
      <c r="H106" s="1">
        <v>14.09</v>
      </c>
      <c r="I106" t="s">
        <v>244</v>
      </c>
      <c r="J106" t="s">
        <v>75</v>
      </c>
      <c r="K106" s="11">
        <f t="shared" si="1"/>
        <v>1030</v>
      </c>
    </row>
    <row r="107" spans="1:11" x14ac:dyDescent="0.25">
      <c r="A107" t="s">
        <v>7</v>
      </c>
      <c r="B107" t="s">
        <v>8</v>
      </c>
      <c r="C107" s="2">
        <v>44236</v>
      </c>
      <c r="D107" t="s">
        <v>245</v>
      </c>
      <c r="E107" t="s">
        <v>246</v>
      </c>
      <c r="F107" s="1">
        <v>7.75</v>
      </c>
      <c r="G107" s="1">
        <v>10.51</v>
      </c>
      <c r="H107" s="1">
        <v>6.34</v>
      </c>
      <c r="I107" t="s">
        <v>247</v>
      </c>
      <c r="J107" t="s">
        <v>223</v>
      </c>
      <c r="K107" s="11">
        <f t="shared" si="1"/>
        <v>67564</v>
      </c>
    </row>
    <row r="108" spans="1:11" x14ac:dyDescent="0.25">
      <c r="A108" t="s">
        <v>7</v>
      </c>
      <c r="B108" t="s">
        <v>8</v>
      </c>
      <c r="C108" s="2">
        <v>44236</v>
      </c>
      <c r="D108" t="s">
        <v>248</v>
      </c>
      <c r="E108" t="s">
        <v>249</v>
      </c>
      <c r="F108" s="1">
        <v>21.05</v>
      </c>
      <c r="G108" s="1">
        <v>24</v>
      </c>
      <c r="H108" s="1">
        <v>18.100000000000001</v>
      </c>
      <c r="I108" t="s">
        <v>250</v>
      </c>
      <c r="J108" t="s">
        <v>23</v>
      </c>
      <c r="K108" s="11">
        <f t="shared" si="1"/>
        <v>1191</v>
      </c>
    </row>
    <row r="109" spans="1:11" x14ac:dyDescent="0.25">
      <c r="A109" t="s">
        <v>7</v>
      </c>
      <c r="B109" t="s">
        <v>8</v>
      </c>
      <c r="C109" s="2">
        <v>44236</v>
      </c>
      <c r="D109" t="s">
        <v>251</v>
      </c>
      <c r="E109" t="s">
        <v>252</v>
      </c>
      <c r="F109" s="1">
        <v>12.49</v>
      </c>
      <c r="G109" s="1">
        <v>15.12</v>
      </c>
      <c r="H109" s="1">
        <v>9</v>
      </c>
      <c r="I109" t="s">
        <v>253</v>
      </c>
      <c r="J109" t="s">
        <v>223</v>
      </c>
      <c r="K109" s="11">
        <f t="shared" si="1"/>
        <v>20919</v>
      </c>
    </row>
    <row r="110" spans="1:11" x14ac:dyDescent="0.25">
      <c r="A110" t="s">
        <v>7</v>
      </c>
      <c r="B110" t="s">
        <v>8</v>
      </c>
      <c r="C110" s="2">
        <v>44236</v>
      </c>
      <c r="D110" t="s">
        <v>254</v>
      </c>
      <c r="E110" t="s">
        <v>176</v>
      </c>
      <c r="F110" s="1">
        <v>13.8</v>
      </c>
      <c r="G110" s="1">
        <v>20</v>
      </c>
      <c r="H110" s="1">
        <v>10.52</v>
      </c>
      <c r="I110" t="s">
        <v>255</v>
      </c>
      <c r="J110" t="s">
        <v>80</v>
      </c>
      <c r="K110" s="11">
        <f t="shared" si="1"/>
        <v>4432</v>
      </c>
    </row>
    <row r="111" spans="1:11" x14ac:dyDescent="0.25">
      <c r="A111" t="s">
        <v>7</v>
      </c>
      <c r="B111" t="s">
        <v>8</v>
      </c>
      <c r="C111" s="2">
        <v>44236</v>
      </c>
      <c r="D111" t="s">
        <v>256</v>
      </c>
      <c r="E111" t="s">
        <v>257</v>
      </c>
      <c r="F111" s="1">
        <v>17.739999999999998</v>
      </c>
      <c r="G111" s="1">
        <v>24.3</v>
      </c>
      <c r="H111" s="1">
        <v>14.9</v>
      </c>
      <c r="I111" t="s">
        <v>258</v>
      </c>
      <c r="J111" t="s">
        <v>80</v>
      </c>
      <c r="K111" s="11">
        <f t="shared" si="1"/>
        <v>175</v>
      </c>
    </row>
    <row r="112" spans="1:11" x14ac:dyDescent="0.25">
      <c r="A112" t="s">
        <v>7</v>
      </c>
      <c r="B112" t="s">
        <v>8</v>
      </c>
      <c r="C112" s="2">
        <v>44236</v>
      </c>
      <c r="D112" t="s">
        <v>259</v>
      </c>
      <c r="E112" t="s">
        <v>260</v>
      </c>
      <c r="F112" s="1">
        <v>14.25</v>
      </c>
      <c r="G112" s="1">
        <v>14.25</v>
      </c>
      <c r="H112" s="1">
        <v>14.25</v>
      </c>
      <c r="I112" t="s">
        <v>261</v>
      </c>
      <c r="J112" t="s">
        <v>75</v>
      </c>
      <c r="K112" s="11">
        <f t="shared" si="1"/>
        <v>8470</v>
      </c>
    </row>
    <row r="113" spans="1:11" x14ac:dyDescent="0.25">
      <c r="A113" t="s">
        <v>7</v>
      </c>
      <c r="B113" t="s">
        <v>8</v>
      </c>
      <c r="C113" s="2">
        <v>44236</v>
      </c>
      <c r="D113" t="s">
        <v>262</v>
      </c>
      <c r="E113" t="s">
        <v>134</v>
      </c>
      <c r="F113" s="1">
        <v>33.4</v>
      </c>
      <c r="G113" s="1">
        <v>35</v>
      </c>
      <c r="H113" s="1">
        <v>30</v>
      </c>
      <c r="I113" t="s">
        <v>263</v>
      </c>
      <c r="J113" t="s">
        <v>65</v>
      </c>
      <c r="K113" s="11">
        <f t="shared" si="1"/>
        <v>159</v>
      </c>
    </row>
    <row r="114" spans="1:11" x14ac:dyDescent="0.25">
      <c r="A114" t="s">
        <v>7</v>
      </c>
      <c r="B114" t="s">
        <v>8</v>
      </c>
      <c r="C114" s="2">
        <v>44236</v>
      </c>
      <c r="D114" t="s">
        <v>264</v>
      </c>
      <c r="E114" t="s">
        <v>100</v>
      </c>
      <c r="F114" s="1">
        <v>7.82</v>
      </c>
      <c r="G114" s="1">
        <v>8.16</v>
      </c>
      <c r="H114" s="1">
        <v>7.18</v>
      </c>
      <c r="I114" t="s">
        <v>265</v>
      </c>
      <c r="J114" t="s">
        <v>41</v>
      </c>
      <c r="K114" s="11">
        <f t="shared" si="1"/>
        <v>44347</v>
      </c>
    </row>
    <row r="115" spans="1:11" x14ac:dyDescent="0.25">
      <c r="A115" t="s">
        <v>7</v>
      </c>
      <c r="B115" t="s">
        <v>8</v>
      </c>
      <c r="C115" s="2">
        <v>44236</v>
      </c>
      <c r="D115" t="s">
        <v>266</v>
      </c>
      <c r="E115" t="s">
        <v>131</v>
      </c>
      <c r="F115" s="1">
        <v>29.3</v>
      </c>
      <c r="G115" s="1">
        <v>29.3</v>
      </c>
      <c r="H115" s="1">
        <v>29.3</v>
      </c>
      <c r="I115" t="s">
        <v>267</v>
      </c>
      <c r="J115" t="s">
        <v>80</v>
      </c>
      <c r="K115" s="11">
        <f t="shared" si="1"/>
        <v>190</v>
      </c>
    </row>
    <row r="116" spans="1:11" x14ac:dyDescent="0.25">
      <c r="A116" t="s">
        <v>7</v>
      </c>
      <c r="B116" t="s">
        <v>8</v>
      </c>
      <c r="C116" s="2">
        <v>44236</v>
      </c>
      <c r="D116" t="s">
        <v>268</v>
      </c>
      <c r="E116" t="s">
        <v>144</v>
      </c>
      <c r="F116" s="1">
        <v>50</v>
      </c>
      <c r="G116" s="1">
        <v>50</v>
      </c>
      <c r="H116" s="1">
        <v>50</v>
      </c>
      <c r="I116" t="s">
        <v>269</v>
      </c>
      <c r="J116" t="s">
        <v>75</v>
      </c>
      <c r="K116" s="11">
        <f t="shared" si="1"/>
        <v>170</v>
      </c>
    </row>
    <row r="117" spans="1:11" x14ac:dyDescent="0.25">
      <c r="A117" t="s">
        <v>7</v>
      </c>
      <c r="B117" t="s">
        <v>8</v>
      </c>
      <c r="C117" s="2">
        <v>44236</v>
      </c>
      <c r="D117" t="s">
        <v>270</v>
      </c>
      <c r="E117" t="s">
        <v>144</v>
      </c>
      <c r="F117" s="1">
        <v>23.07</v>
      </c>
      <c r="G117" s="1">
        <v>25</v>
      </c>
      <c r="H117" s="1">
        <v>22.1</v>
      </c>
      <c r="I117" t="s">
        <v>271</v>
      </c>
      <c r="J117" t="s">
        <v>41</v>
      </c>
      <c r="K117" s="11">
        <f t="shared" si="1"/>
        <v>145</v>
      </c>
    </row>
    <row r="118" spans="1:11" x14ac:dyDescent="0.25">
      <c r="A118" t="s">
        <v>7</v>
      </c>
      <c r="B118" t="s">
        <v>8</v>
      </c>
      <c r="C118" s="2">
        <v>44236</v>
      </c>
      <c r="D118" t="s">
        <v>272</v>
      </c>
      <c r="E118" t="s">
        <v>273</v>
      </c>
      <c r="F118" s="1">
        <v>18.100000000000001</v>
      </c>
      <c r="G118" s="1">
        <v>18.100000000000001</v>
      </c>
      <c r="H118" s="1">
        <v>18.100000000000001</v>
      </c>
      <c r="I118" t="s">
        <v>142</v>
      </c>
      <c r="J118" t="s">
        <v>75</v>
      </c>
      <c r="K118" s="11">
        <f t="shared" si="1"/>
        <v>200</v>
      </c>
    </row>
    <row r="119" spans="1:11" x14ac:dyDescent="0.25">
      <c r="A119" t="s">
        <v>7</v>
      </c>
      <c r="B119" t="s">
        <v>8</v>
      </c>
      <c r="C119" s="2">
        <v>44236</v>
      </c>
      <c r="D119" t="s">
        <v>274</v>
      </c>
      <c r="E119" t="s">
        <v>275</v>
      </c>
      <c r="F119" s="1">
        <v>15.09</v>
      </c>
      <c r="G119" s="1">
        <v>15.09</v>
      </c>
      <c r="H119" s="1">
        <v>15.09</v>
      </c>
      <c r="I119" t="s">
        <v>276</v>
      </c>
      <c r="J119" t="s">
        <v>75</v>
      </c>
      <c r="K119" s="11">
        <f t="shared" si="1"/>
        <v>1203</v>
      </c>
    </row>
    <row r="120" spans="1:11" x14ac:dyDescent="0.25">
      <c r="A120" t="s">
        <v>7</v>
      </c>
      <c r="B120" t="s">
        <v>8</v>
      </c>
      <c r="C120" s="2">
        <v>44236</v>
      </c>
      <c r="D120" t="s">
        <v>277</v>
      </c>
      <c r="E120" t="s">
        <v>278</v>
      </c>
      <c r="F120" s="1">
        <v>22.36</v>
      </c>
      <c r="G120" s="1">
        <v>23</v>
      </c>
      <c r="H120" s="1">
        <v>22.2</v>
      </c>
      <c r="I120" t="s">
        <v>279</v>
      </c>
      <c r="J120" t="s">
        <v>65</v>
      </c>
      <c r="K120" s="11">
        <f t="shared" si="1"/>
        <v>648</v>
      </c>
    </row>
    <row r="121" spans="1:11" x14ac:dyDescent="0.25">
      <c r="A121" t="s">
        <v>7</v>
      </c>
      <c r="B121" t="s">
        <v>8</v>
      </c>
      <c r="C121" s="2">
        <v>44208</v>
      </c>
      <c r="D121" t="s">
        <v>280</v>
      </c>
      <c r="E121" t="s">
        <v>28</v>
      </c>
      <c r="F121" s="1">
        <v>17.38</v>
      </c>
      <c r="G121" s="1">
        <v>20</v>
      </c>
      <c r="H121" s="1">
        <v>16.5</v>
      </c>
      <c r="I121" t="s">
        <v>281</v>
      </c>
      <c r="J121" t="s">
        <v>80</v>
      </c>
      <c r="K121" s="11">
        <f t="shared" si="1"/>
        <v>1777</v>
      </c>
    </row>
    <row r="122" spans="1:11" x14ac:dyDescent="0.25">
      <c r="A122" t="s">
        <v>7</v>
      </c>
      <c r="B122" t="s">
        <v>8</v>
      </c>
      <c r="C122" s="2">
        <v>44208</v>
      </c>
      <c r="D122" t="s">
        <v>282</v>
      </c>
      <c r="E122" t="s">
        <v>152</v>
      </c>
      <c r="F122" s="1">
        <v>19.2</v>
      </c>
      <c r="G122" s="1">
        <v>22</v>
      </c>
      <c r="H122" s="1">
        <v>18.5</v>
      </c>
      <c r="I122" t="s">
        <v>283</v>
      </c>
      <c r="J122" t="s">
        <v>65</v>
      </c>
      <c r="K122" s="11">
        <f t="shared" si="1"/>
        <v>80</v>
      </c>
    </row>
    <row r="123" spans="1:11" x14ac:dyDescent="0.25">
      <c r="A123" t="s">
        <v>7</v>
      </c>
      <c r="B123" t="s">
        <v>8</v>
      </c>
      <c r="C123" s="2">
        <v>44208</v>
      </c>
      <c r="D123" t="s">
        <v>284</v>
      </c>
      <c r="E123" t="s">
        <v>28</v>
      </c>
      <c r="F123" s="1">
        <v>20.07</v>
      </c>
      <c r="G123" s="1">
        <v>23.95</v>
      </c>
      <c r="H123" s="1">
        <v>19.100000000000001</v>
      </c>
      <c r="I123" t="s">
        <v>285</v>
      </c>
      <c r="J123" t="s">
        <v>65</v>
      </c>
      <c r="K123" s="11">
        <f t="shared" si="1"/>
        <v>204</v>
      </c>
    </row>
    <row r="124" spans="1:11" x14ac:dyDescent="0.25">
      <c r="A124" t="s">
        <v>7</v>
      </c>
      <c r="B124" t="s">
        <v>8</v>
      </c>
      <c r="C124" s="2">
        <v>44208</v>
      </c>
      <c r="D124" t="s">
        <v>286</v>
      </c>
      <c r="E124" t="s">
        <v>25</v>
      </c>
      <c r="F124" s="1">
        <v>13.67</v>
      </c>
      <c r="G124" s="1">
        <v>15.89</v>
      </c>
      <c r="H124" s="1">
        <v>11</v>
      </c>
      <c r="I124" t="s">
        <v>287</v>
      </c>
      <c r="J124" t="s">
        <v>288</v>
      </c>
      <c r="K124" s="11">
        <f t="shared" si="1"/>
        <v>14919</v>
      </c>
    </row>
    <row r="125" spans="1:11" x14ac:dyDescent="0.25">
      <c r="A125" t="s">
        <v>7</v>
      </c>
      <c r="B125" t="s">
        <v>8</v>
      </c>
      <c r="C125" s="2">
        <v>44208</v>
      </c>
      <c r="D125" t="s">
        <v>289</v>
      </c>
      <c r="E125" t="s">
        <v>290</v>
      </c>
      <c r="F125" s="1">
        <v>14.44</v>
      </c>
      <c r="G125" s="1">
        <v>16</v>
      </c>
      <c r="H125" s="1">
        <v>12</v>
      </c>
      <c r="I125" t="s">
        <v>269</v>
      </c>
      <c r="J125" t="s">
        <v>65</v>
      </c>
      <c r="K125" s="11">
        <f t="shared" si="1"/>
        <v>170</v>
      </c>
    </row>
    <row r="126" spans="1:11" x14ac:dyDescent="0.25">
      <c r="A126" t="s">
        <v>7</v>
      </c>
      <c r="B126" t="s">
        <v>8</v>
      </c>
      <c r="C126" s="2">
        <v>44208</v>
      </c>
      <c r="D126" t="s">
        <v>291</v>
      </c>
      <c r="E126" t="s">
        <v>290</v>
      </c>
      <c r="F126" s="1">
        <v>17.579999999999998</v>
      </c>
      <c r="G126" s="1">
        <v>18.66</v>
      </c>
      <c r="H126" s="1">
        <v>16.5</v>
      </c>
      <c r="I126" t="s">
        <v>269</v>
      </c>
      <c r="J126" t="s">
        <v>80</v>
      </c>
      <c r="K126" s="11">
        <f t="shared" si="1"/>
        <v>170</v>
      </c>
    </row>
    <row r="127" spans="1:11" x14ac:dyDescent="0.25">
      <c r="A127" t="s">
        <v>7</v>
      </c>
      <c r="B127" t="s">
        <v>8</v>
      </c>
      <c r="C127" s="2">
        <v>44208</v>
      </c>
      <c r="D127" t="s">
        <v>292</v>
      </c>
      <c r="E127" t="s">
        <v>221</v>
      </c>
      <c r="F127" s="1">
        <v>15.67</v>
      </c>
      <c r="G127" s="1">
        <v>17</v>
      </c>
      <c r="H127" s="1">
        <v>15</v>
      </c>
      <c r="I127" t="s">
        <v>293</v>
      </c>
      <c r="J127" t="s">
        <v>41</v>
      </c>
      <c r="K127" s="11">
        <f t="shared" si="1"/>
        <v>360</v>
      </c>
    </row>
    <row r="128" spans="1:11" x14ac:dyDescent="0.25">
      <c r="A128" t="s">
        <v>7</v>
      </c>
      <c r="B128" t="s">
        <v>8</v>
      </c>
      <c r="C128" s="2">
        <v>44208</v>
      </c>
      <c r="D128" t="s">
        <v>294</v>
      </c>
      <c r="E128" t="s">
        <v>221</v>
      </c>
      <c r="F128" s="1">
        <v>20.2</v>
      </c>
      <c r="G128" s="1">
        <v>23</v>
      </c>
      <c r="H128" s="1">
        <v>18.7</v>
      </c>
      <c r="I128" t="s">
        <v>295</v>
      </c>
      <c r="J128" t="s">
        <v>41</v>
      </c>
      <c r="K128" s="11">
        <f t="shared" si="1"/>
        <v>350</v>
      </c>
    </row>
    <row r="129" spans="1:11" x14ac:dyDescent="0.25">
      <c r="A129" t="s">
        <v>7</v>
      </c>
      <c r="B129" t="s">
        <v>8</v>
      </c>
      <c r="C129" s="2">
        <v>44208</v>
      </c>
      <c r="D129" t="s">
        <v>296</v>
      </c>
      <c r="E129" t="s">
        <v>217</v>
      </c>
      <c r="F129" s="1">
        <v>15</v>
      </c>
      <c r="G129" s="1">
        <v>15</v>
      </c>
      <c r="H129" s="1">
        <v>15</v>
      </c>
      <c r="I129" t="s">
        <v>297</v>
      </c>
      <c r="J129" t="s">
        <v>41</v>
      </c>
      <c r="K129" s="11">
        <f t="shared" si="1"/>
        <v>165</v>
      </c>
    </row>
    <row r="130" spans="1:11" x14ac:dyDescent="0.25">
      <c r="A130" t="s">
        <v>7</v>
      </c>
      <c r="B130" t="s">
        <v>8</v>
      </c>
      <c r="C130" s="2">
        <v>44208</v>
      </c>
      <c r="D130" t="s">
        <v>298</v>
      </c>
      <c r="E130" t="s">
        <v>217</v>
      </c>
      <c r="F130" s="1">
        <v>16</v>
      </c>
      <c r="G130" s="1">
        <v>16</v>
      </c>
      <c r="H130" s="1">
        <v>16</v>
      </c>
      <c r="I130" t="s">
        <v>299</v>
      </c>
      <c r="J130" t="s">
        <v>41</v>
      </c>
      <c r="K130" s="11">
        <f t="shared" si="1"/>
        <v>700</v>
      </c>
    </row>
    <row r="131" spans="1:11" x14ac:dyDescent="0.25">
      <c r="A131" t="s">
        <v>7</v>
      </c>
      <c r="B131" t="s">
        <v>8</v>
      </c>
      <c r="C131" s="2">
        <v>44208</v>
      </c>
      <c r="D131" t="s">
        <v>300</v>
      </c>
      <c r="E131" t="s">
        <v>25</v>
      </c>
      <c r="F131" s="1">
        <v>16.95</v>
      </c>
      <c r="G131" s="1">
        <v>18.3</v>
      </c>
      <c r="H131" s="1">
        <v>14.1</v>
      </c>
      <c r="I131" t="s">
        <v>301</v>
      </c>
      <c r="J131" t="s">
        <v>35</v>
      </c>
      <c r="K131" s="11">
        <f t="shared" si="1"/>
        <v>3070</v>
      </c>
    </row>
    <row r="132" spans="1:11" x14ac:dyDescent="0.25">
      <c r="A132" t="s">
        <v>7</v>
      </c>
      <c r="B132" t="s">
        <v>8</v>
      </c>
      <c r="C132" s="2">
        <v>44208</v>
      </c>
      <c r="D132" t="s">
        <v>302</v>
      </c>
      <c r="E132" t="s">
        <v>158</v>
      </c>
      <c r="F132" s="1">
        <v>26.01</v>
      </c>
      <c r="G132" s="1">
        <v>49.38</v>
      </c>
      <c r="H132" s="1">
        <v>11.9</v>
      </c>
      <c r="I132" t="s">
        <v>303</v>
      </c>
      <c r="J132" t="s">
        <v>41</v>
      </c>
      <c r="K132" s="11">
        <f t="shared" si="1"/>
        <v>70</v>
      </c>
    </row>
    <row r="133" spans="1:11" x14ac:dyDescent="0.25">
      <c r="A133" t="s">
        <v>7</v>
      </c>
      <c r="B133" t="s">
        <v>8</v>
      </c>
      <c r="C133" s="2">
        <v>44208</v>
      </c>
      <c r="D133" t="s">
        <v>304</v>
      </c>
      <c r="E133" t="s">
        <v>43</v>
      </c>
      <c r="F133" s="1">
        <v>24.38</v>
      </c>
      <c r="G133" s="1">
        <v>30</v>
      </c>
      <c r="H133" s="1">
        <v>16.5</v>
      </c>
      <c r="I133" t="s">
        <v>305</v>
      </c>
      <c r="J133" t="s">
        <v>41</v>
      </c>
      <c r="K133" s="11">
        <f t="shared" si="1"/>
        <v>1629</v>
      </c>
    </row>
    <row r="134" spans="1:11" x14ac:dyDescent="0.25">
      <c r="A134" t="s">
        <v>7</v>
      </c>
      <c r="B134" t="s">
        <v>8</v>
      </c>
      <c r="C134" s="2">
        <v>44208</v>
      </c>
      <c r="D134" t="s">
        <v>306</v>
      </c>
      <c r="E134" t="s">
        <v>231</v>
      </c>
      <c r="F134" s="1">
        <v>18.97</v>
      </c>
      <c r="G134" s="1">
        <v>22.25</v>
      </c>
      <c r="H134" s="1">
        <v>16.5</v>
      </c>
      <c r="I134" t="s">
        <v>307</v>
      </c>
      <c r="J134" t="s">
        <v>80</v>
      </c>
      <c r="K134" s="11">
        <f t="shared" si="1"/>
        <v>8983</v>
      </c>
    </row>
    <row r="135" spans="1:11" x14ac:dyDescent="0.25">
      <c r="A135" t="s">
        <v>7</v>
      </c>
      <c r="B135" t="s">
        <v>8</v>
      </c>
      <c r="C135" s="2">
        <v>44208</v>
      </c>
      <c r="D135" t="s">
        <v>308</v>
      </c>
      <c r="E135" t="s">
        <v>309</v>
      </c>
      <c r="F135" s="1">
        <v>15.36</v>
      </c>
      <c r="G135" s="1">
        <v>15.36</v>
      </c>
      <c r="H135" s="1">
        <v>15.36</v>
      </c>
      <c r="I135" t="s">
        <v>26</v>
      </c>
      <c r="J135" t="s">
        <v>23</v>
      </c>
      <c r="K135" s="11">
        <f t="shared" si="1"/>
        <v>370</v>
      </c>
    </row>
    <row r="136" spans="1:11" x14ac:dyDescent="0.25">
      <c r="A136" t="s">
        <v>7</v>
      </c>
      <c r="B136" t="s">
        <v>8</v>
      </c>
      <c r="C136" s="2">
        <v>44208</v>
      </c>
      <c r="D136" t="s">
        <v>310</v>
      </c>
      <c r="E136" t="s">
        <v>171</v>
      </c>
      <c r="F136" s="1">
        <v>16</v>
      </c>
      <c r="G136" s="1">
        <v>16</v>
      </c>
      <c r="H136" s="1">
        <v>16</v>
      </c>
      <c r="I136" t="s">
        <v>311</v>
      </c>
      <c r="J136" t="s">
        <v>75</v>
      </c>
      <c r="K136" s="11">
        <f t="shared" si="1"/>
        <v>6395</v>
      </c>
    </row>
    <row r="137" spans="1:11" x14ac:dyDescent="0.25">
      <c r="A137" t="s">
        <v>7</v>
      </c>
      <c r="B137" t="s">
        <v>8</v>
      </c>
      <c r="C137" s="2">
        <v>44208</v>
      </c>
      <c r="D137" t="s">
        <v>312</v>
      </c>
      <c r="E137" t="s">
        <v>313</v>
      </c>
      <c r="F137" s="1">
        <v>10.88</v>
      </c>
      <c r="G137" s="1">
        <v>11.75</v>
      </c>
      <c r="H137" s="1">
        <v>10</v>
      </c>
      <c r="I137" t="s">
        <v>314</v>
      </c>
      <c r="J137" t="s">
        <v>23</v>
      </c>
      <c r="K137" s="11">
        <f t="shared" si="1"/>
        <v>6883</v>
      </c>
    </row>
    <row r="138" spans="1:11" x14ac:dyDescent="0.25">
      <c r="A138" t="s">
        <v>7</v>
      </c>
      <c r="B138" t="s">
        <v>8</v>
      </c>
      <c r="C138" s="2">
        <v>44208</v>
      </c>
      <c r="D138" t="s">
        <v>315</v>
      </c>
      <c r="E138" t="s">
        <v>313</v>
      </c>
      <c r="F138" s="1">
        <v>12.05</v>
      </c>
      <c r="G138" s="1">
        <v>14.95</v>
      </c>
      <c r="H138" s="1">
        <v>11</v>
      </c>
      <c r="I138" t="s">
        <v>316</v>
      </c>
      <c r="J138" t="s">
        <v>35</v>
      </c>
      <c r="K138" s="11">
        <f t="shared" si="1"/>
        <v>3773</v>
      </c>
    </row>
    <row r="139" spans="1:11" x14ac:dyDescent="0.25">
      <c r="A139" t="s">
        <v>7</v>
      </c>
      <c r="B139" t="s">
        <v>8</v>
      </c>
      <c r="C139" s="2">
        <v>44208</v>
      </c>
      <c r="D139" t="s">
        <v>317</v>
      </c>
      <c r="E139" t="s">
        <v>60</v>
      </c>
      <c r="F139" s="1">
        <v>14.57</v>
      </c>
      <c r="G139" s="1">
        <v>14.7</v>
      </c>
      <c r="H139" s="1">
        <v>14.32</v>
      </c>
      <c r="I139" t="s">
        <v>318</v>
      </c>
      <c r="J139" t="s">
        <v>41</v>
      </c>
      <c r="K139" s="11">
        <f t="shared" si="1"/>
        <v>950</v>
      </c>
    </row>
    <row r="140" spans="1:11" x14ac:dyDescent="0.25">
      <c r="A140" t="s">
        <v>7</v>
      </c>
      <c r="B140" t="s">
        <v>8</v>
      </c>
      <c r="C140" s="2">
        <v>44208</v>
      </c>
      <c r="D140" t="s">
        <v>319</v>
      </c>
      <c r="E140" t="s">
        <v>313</v>
      </c>
      <c r="F140" s="1">
        <v>12</v>
      </c>
      <c r="G140" s="1">
        <v>12</v>
      </c>
      <c r="H140" s="1">
        <v>12</v>
      </c>
      <c r="I140" t="s">
        <v>320</v>
      </c>
      <c r="J140" t="s">
        <v>80</v>
      </c>
      <c r="K140" s="11">
        <f t="shared" si="1"/>
        <v>600</v>
      </c>
    </row>
    <row r="141" spans="1:11" x14ac:dyDescent="0.25">
      <c r="A141" t="s">
        <v>7</v>
      </c>
      <c r="B141" t="s">
        <v>8</v>
      </c>
      <c r="C141" s="2">
        <v>44208</v>
      </c>
      <c r="D141" t="s">
        <v>321</v>
      </c>
      <c r="E141" t="s">
        <v>249</v>
      </c>
      <c r="F141" s="1">
        <v>10.77</v>
      </c>
      <c r="G141" s="1">
        <v>14</v>
      </c>
      <c r="H141" s="1">
        <v>8.0500000000000007</v>
      </c>
      <c r="I141" t="s">
        <v>322</v>
      </c>
      <c r="J141" t="s">
        <v>223</v>
      </c>
      <c r="K141" s="11">
        <f t="shared" si="1"/>
        <v>16161</v>
      </c>
    </row>
    <row r="142" spans="1:11" x14ac:dyDescent="0.25">
      <c r="A142" t="s">
        <v>7</v>
      </c>
      <c r="B142" t="s">
        <v>8</v>
      </c>
      <c r="C142" s="2">
        <v>44208</v>
      </c>
      <c r="D142" t="s">
        <v>323</v>
      </c>
      <c r="E142" t="s">
        <v>324</v>
      </c>
      <c r="F142" s="1">
        <v>15.7</v>
      </c>
      <c r="G142" s="1">
        <v>15.7</v>
      </c>
      <c r="H142" s="1">
        <v>15.7</v>
      </c>
      <c r="I142" t="s">
        <v>325</v>
      </c>
      <c r="J142" t="s">
        <v>75</v>
      </c>
      <c r="K142" s="11">
        <f t="shared" si="1"/>
        <v>4205</v>
      </c>
    </row>
    <row r="143" spans="1:11" x14ac:dyDescent="0.25">
      <c r="A143" t="s">
        <v>7</v>
      </c>
      <c r="B143" t="s">
        <v>8</v>
      </c>
      <c r="C143" s="2">
        <v>44208</v>
      </c>
      <c r="D143" t="s">
        <v>326</v>
      </c>
      <c r="E143" t="s">
        <v>327</v>
      </c>
      <c r="F143" s="1">
        <v>21.42</v>
      </c>
      <c r="G143" s="1">
        <v>25</v>
      </c>
      <c r="H143" s="1">
        <v>16.25</v>
      </c>
      <c r="I143" t="s">
        <v>328</v>
      </c>
      <c r="J143" t="s">
        <v>41</v>
      </c>
      <c r="K143" s="11">
        <f t="shared" si="1"/>
        <v>866</v>
      </c>
    </row>
    <row r="144" spans="1:11" x14ac:dyDescent="0.25">
      <c r="A144" t="s">
        <v>7</v>
      </c>
      <c r="B144" t="s">
        <v>8</v>
      </c>
      <c r="C144" s="2">
        <v>44208</v>
      </c>
      <c r="D144" t="s">
        <v>329</v>
      </c>
      <c r="E144" t="s">
        <v>330</v>
      </c>
      <c r="F144" s="1">
        <v>12.25</v>
      </c>
      <c r="G144" s="1">
        <v>14</v>
      </c>
      <c r="H144" s="1">
        <v>11.1</v>
      </c>
      <c r="I144" t="s">
        <v>331</v>
      </c>
      <c r="J144" t="s">
        <v>219</v>
      </c>
      <c r="K144" s="11">
        <f t="shared" si="1"/>
        <v>8070</v>
      </c>
    </row>
    <row r="145" spans="1:11" x14ac:dyDescent="0.25">
      <c r="A145" t="s">
        <v>7</v>
      </c>
      <c r="B145" t="s">
        <v>8</v>
      </c>
      <c r="C145" s="2">
        <v>44208</v>
      </c>
      <c r="D145" t="s">
        <v>332</v>
      </c>
      <c r="E145" t="s">
        <v>134</v>
      </c>
      <c r="F145" s="1">
        <v>28.5</v>
      </c>
      <c r="G145" s="1">
        <v>28.5</v>
      </c>
      <c r="H145" s="1">
        <v>28.5</v>
      </c>
      <c r="I145" t="s">
        <v>333</v>
      </c>
      <c r="J145" t="s">
        <v>75</v>
      </c>
      <c r="K145" s="11">
        <f t="shared" si="1"/>
        <v>590</v>
      </c>
    </row>
    <row r="146" spans="1:11" x14ac:dyDescent="0.25">
      <c r="A146" t="s">
        <v>7</v>
      </c>
      <c r="B146" t="s">
        <v>8</v>
      </c>
      <c r="C146" s="2">
        <v>44208</v>
      </c>
      <c r="D146" t="s">
        <v>334</v>
      </c>
      <c r="E146" t="s">
        <v>217</v>
      </c>
      <c r="F146" s="1">
        <v>10.66</v>
      </c>
      <c r="G146" s="1">
        <v>12.67</v>
      </c>
      <c r="H146" s="1">
        <v>8.65</v>
      </c>
      <c r="I146" t="s">
        <v>335</v>
      </c>
      <c r="J146" t="s">
        <v>219</v>
      </c>
      <c r="K146" s="11">
        <f t="shared" si="1"/>
        <v>159540</v>
      </c>
    </row>
    <row r="147" spans="1:11" x14ac:dyDescent="0.25">
      <c r="A147" t="s">
        <v>7</v>
      </c>
      <c r="B147" t="s">
        <v>8</v>
      </c>
      <c r="C147" s="2">
        <v>44173</v>
      </c>
      <c r="D147" t="s">
        <v>336</v>
      </c>
      <c r="E147" t="s">
        <v>25</v>
      </c>
      <c r="F147" s="1">
        <v>16.66</v>
      </c>
      <c r="G147" s="1">
        <v>17.149999999999999</v>
      </c>
      <c r="H147" s="1">
        <v>16.16</v>
      </c>
      <c r="I147" t="s">
        <v>337</v>
      </c>
      <c r="J147" t="s">
        <v>23</v>
      </c>
      <c r="K147" s="11">
        <f t="shared" si="1"/>
        <v>13949</v>
      </c>
    </row>
    <row r="148" spans="1:11" x14ac:dyDescent="0.25">
      <c r="A148" t="s">
        <v>7</v>
      </c>
      <c r="B148" t="s">
        <v>8</v>
      </c>
      <c r="C148" s="2">
        <v>44173</v>
      </c>
      <c r="D148" t="s">
        <v>338</v>
      </c>
      <c r="E148" t="s">
        <v>152</v>
      </c>
      <c r="F148" s="1">
        <v>18.3</v>
      </c>
      <c r="G148" s="1">
        <v>24</v>
      </c>
      <c r="H148" s="1">
        <v>16</v>
      </c>
      <c r="I148" t="s">
        <v>339</v>
      </c>
      <c r="J148" t="s">
        <v>65</v>
      </c>
      <c r="K148" s="11">
        <f t="shared" ref="K148:K211" si="2">LEFT(I148,FIND(".",I148)+2)*1</f>
        <v>265</v>
      </c>
    </row>
    <row r="149" spans="1:11" x14ac:dyDescent="0.25">
      <c r="A149" t="s">
        <v>7</v>
      </c>
      <c r="B149" t="s">
        <v>8</v>
      </c>
      <c r="C149" s="2">
        <v>44173</v>
      </c>
      <c r="D149" t="s">
        <v>340</v>
      </c>
      <c r="E149" t="s">
        <v>152</v>
      </c>
      <c r="F149" s="1">
        <v>15.65</v>
      </c>
      <c r="G149" s="1">
        <v>21.46</v>
      </c>
      <c r="H149" s="1">
        <v>12.53</v>
      </c>
      <c r="I149" t="s">
        <v>341</v>
      </c>
      <c r="J149" t="s">
        <v>65</v>
      </c>
      <c r="K149" s="11">
        <f t="shared" si="2"/>
        <v>484</v>
      </c>
    </row>
    <row r="150" spans="1:11" x14ac:dyDescent="0.25">
      <c r="A150" t="s">
        <v>7</v>
      </c>
      <c r="B150" t="s">
        <v>8</v>
      </c>
      <c r="C150" s="2">
        <v>44173</v>
      </c>
      <c r="D150" t="s">
        <v>342</v>
      </c>
      <c r="E150" t="s">
        <v>152</v>
      </c>
      <c r="F150" s="1">
        <v>14.96</v>
      </c>
      <c r="G150" s="1">
        <v>15.25</v>
      </c>
      <c r="H150" s="1">
        <v>13.5</v>
      </c>
      <c r="I150" t="s">
        <v>343</v>
      </c>
      <c r="J150" t="s">
        <v>219</v>
      </c>
      <c r="K150" s="11">
        <f t="shared" si="2"/>
        <v>3472</v>
      </c>
    </row>
    <row r="151" spans="1:11" x14ac:dyDescent="0.25">
      <c r="A151" t="s">
        <v>7</v>
      </c>
      <c r="B151" t="s">
        <v>8</v>
      </c>
      <c r="C151" s="2">
        <v>44173</v>
      </c>
      <c r="D151" t="s">
        <v>344</v>
      </c>
      <c r="E151" t="s">
        <v>345</v>
      </c>
      <c r="F151" s="1">
        <v>15.25</v>
      </c>
      <c r="G151" s="1">
        <v>15.25</v>
      </c>
      <c r="H151" s="1">
        <v>15.25</v>
      </c>
      <c r="I151" t="s">
        <v>346</v>
      </c>
      <c r="J151" t="s">
        <v>41</v>
      </c>
      <c r="K151" s="11">
        <f t="shared" si="2"/>
        <v>270</v>
      </c>
    </row>
    <row r="152" spans="1:11" x14ac:dyDescent="0.25">
      <c r="A152" t="s">
        <v>7</v>
      </c>
      <c r="B152" t="s">
        <v>8</v>
      </c>
      <c r="C152" s="2">
        <v>44173</v>
      </c>
      <c r="D152" t="s">
        <v>347</v>
      </c>
      <c r="E152" t="s">
        <v>290</v>
      </c>
      <c r="F152" s="1">
        <v>15.8</v>
      </c>
      <c r="G152" s="1">
        <v>15.8</v>
      </c>
      <c r="H152" s="1">
        <v>15.8</v>
      </c>
      <c r="I152" t="s">
        <v>348</v>
      </c>
      <c r="J152" t="s">
        <v>23</v>
      </c>
      <c r="K152" s="11">
        <f t="shared" si="2"/>
        <v>1080</v>
      </c>
    </row>
    <row r="153" spans="1:11" x14ac:dyDescent="0.25">
      <c r="A153" t="s">
        <v>7</v>
      </c>
      <c r="B153" t="s">
        <v>8</v>
      </c>
      <c r="C153" s="2">
        <v>44173</v>
      </c>
      <c r="D153" t="s">
        <v>349</v>
      </c>
      <c r="E153" t="s">
        <v>345</v>
      </c>
      <c r="F153" s="1">
        <v>16.5</v>
      </c>
      <c r="G153" s="1">
        <v>21</v>
      </c>
      <c r="H153" s="1">
        <v>15.75</v>
      </c>
      <c r="I153" t="s">
        <v>350</v>
      </c>
      <c r="J153" t="s">
        <v>35</v>
      </c>
      <c r="K153" s="11">
        <f t="shared" si="2"/>
        <v>865</v>
      </c>
    </row>
    <row r="154" spans="1:11" x14ac:dyDescent="0.25">
      <c r="A154" t="s">
        <v>7</v>
      </c>
      <c r="B154" t="s">
        <v>8</v>
      </c>
      <c r="C154" s="2">
        <v>44173</v>
      </c>
      <c r="D154" t="s">
        <v>351</v>
      </c>
      <c r="E154" t="s">
        <v>155</v>
      </c>
      <c r="F154" s="1">
        <v>16.5</v>
      </c>
      <c r="G154" s="1">
        <v>16.5</v>
      </c>
      <c r="H154" s="1">
        <v>16.5</v>
      </c>
      <c r="I154" t="s">
        <v>352</v>
      </c>
      <c r="J154" t="s">
        <v>219</v>
      </c>
      <c r="K154" s="11">
        <f t="shared" si="2"/>
        <v>620</v>
      </c>
    </row>
    <row r="155" spans="1:11" x14ac:dyDescent="0.25">
      <c r="A155" t="s">
        <v>7</v>
      </c>
      <c r="B155" t="s">
        <v>8</v>
      </c>
      <c r="C155" s="2">
        <v>44173</v>
      </c>
      <c r="D155" t="s">
        <v>353</v>
      </c>
      <c r="E155" t="s">
        <v>155</v>
      </c>
      <c r="F155" s="1">
        <v>20.13</v>
      </c>
      <c r="G155" s="1">
        <v>28</v>
      </c>
      <c r="H155" s="1">
        <v>15.75</v>
      </c>
      <c r="I155" t="s">
        <v>354</v>
      </c>
      <c r="J155" t="s">
        <v>80</v>
      </c>
      <c r="K155" s="11">
        <f t="shared" si="2"/>
        <v>421</v>
      </c>
    </row>
    <row r="156" spans="1:11" x14ac:dyDescent="0.25">
      <c r="A156" t="s">
        <v>7</v>
      </c>
      <c r="B156" t="s">
        <v>8</v>
      </c>
      <c r="C156" s="2">
        <v>44173</v>
      </c>
      <c r="D156" t="s">
        <v>355</v>
      </c>
      <c r="E156" t="s">
        <v>217</v>
      </c>
      <c r="F156" s="1">
        <v>14.87</v>
      </c>
      <c r="G156" s="1">
        <v>15.6</v>
      </c>
      <c r="H156" s="1">
        <v>14.5</v>
      </c>
      <c r="I156" t="s">
        <v>356</v>
      </c>
      <c r="J156" t="s">
        <v>41</v>
      </c>
      <c r="K156" s="11">
        <f t="shared" si="2"/>
        <v>1864</v>
      </c>
    </row>
    <row r="157" spans="1:11" x14ac:dyDescent="0.25">
      <c r="A157" t="s">
        <v>7</v>
      </c>
      <c r="B157" t="s">
        <v>8</v>
      </c>
      <c r="C157" s="2">
        <v>44173</v>
      </c>
      <c r="D157" t="s">
        <v>357</v>
      </c>
      <c r="E157" t="s">
        <v>217</v>
      </c>
      <c r="F157" s="1">
        <v>14.5</v>
      </c>
      <c r="G157" s="1">
        <v>14.5</v>
      </c>
      <c r="H157" s="1">
        <v>14.5</v>
      </c>
      <c r="I157" t="s">
        <v>358</v>
      </c>
      <c r="J157" t="s">
        <v>23</v>
      </c>
      <c r="K157" s="11">
        <f t="shared" si="2"/>
        <v>398</v>
      </c>
    </row>
    <row r="158" spans="1:11" x14ac:dyDescent="0.25">
      <c r="A158" t="s">
        <v>7</v>
      </c>
      <c r="B158" t="s">
        <v>8</v>
      </c>
      <c r="C158" s="2">
        <v>44173</v>
      </c>
      <c r="D158" t="s">
        <v>359</v>
      </c>
      <c r="E158" t="s">
        <v>217</v>
      </c>
      <c r="F158" s="1">
        <v>14.96</v>
      </c>
      <c r="G158" s="1">
        <v>18.350000000000001</v>
      </c>
      <c r="H158" s="1">
        <v>12</v>
      </c>
      <c r="I158" t="s">
        <v>360</v>
      </c>
      <c r="J158" t="s">
        <v>80</v>
      </c>
      <c r="K158" s="11">
        <f t="shared" si="2"/>
        <v>6680</v>
      </c>
    </row>
    <row r="159" spans="1:11" x14ac:dyDescent="0.25">
      <c r="A159" t="s">
        <v>7</v>
      </c>
      <c r="B159" t="s">
        <v>8</v>
      </c>
      <c r="C159" s="2">
        <v>44173</v>
      </c>
      <c r="D159" t="s">
        <v>361</v>
      </c>
      <c r="E159" t="s">
        <v>21</v>
      </c>
      <c r="F159" s="1">
        <v>11.52</v>
      </c>
      <c r="G159" s="1">
        <v>13.15</v>
      </c>
      <c r="H159" s="1">
        <v>9.67</v>
      </c>
      <c r="I159" t="s">
        <v>362</v>
      </c>
      <c r="J159" t="s">
        <v>41</v>
      </c>
      <c r="K159" s="11">
        <f t="shared" si="2"/>
        <v>36200</v>
      </c>
    </row>
    <row r="160" spans="1:11" x14ac:dyDescent="0.25">
      <c r="A160" t="s">
        <v>7</v>
      </c>
      <c r="B160" t="s">
        <v>8</v>
      </c>
      <c r="C160" s="2">
        <v>44173</v>
      </c>
      <c r="D160" t="s">
        <v>363</v>
      </c>
      <c r="E160" t="s">
        <v>231</v>
      </c>
      <c r="F160" s="1">
        <v>9.8699999999999992</v>
      </c>
      <c r="G160" s="1">
        <v>17.04</v>
      </c>
      <c r="H160" s="1">
        <v>0.01</v>
      </c>
      <c r="I160" t="s">
        <v>364</v>
      </c>
      <c r="J160" t="s">
        <v>65</v>
      </c>
      <c r="K160" s="11">
        <f t="shared" si="2"/>
        <v>307474</v>
      </c>
    </row>
    <row r="161" spans="1:11" x14ac:dyDescent="0.25">
      <c r="A161" t="s">
        <v>7</v>
      </c>
      <c r="B161" t="s">
        <v>8</v>
      </c>
      <c r="C161" s="2">
        <v>44173</v>
      </c>
      <c r="D161" t="s">
        <v>365</v>
      </c>
      <c r="E161" t="s">
        <v>52</v>
      </c>
      <c r="F161" s="1">
        <v>13.52</v>
      </c>
      <c r="G161" s="1">
        <v>16.63</v>
      </c>
      <c r="H161" s="1">
        <v>12.31</v>
      </c>
      <c r="I161" t="s">
        <v>366</v>
      </c>
      <c r="J161" t="s">
        <v>219</v>
      </c>
      <c r="K161" s="11">
        <f t="shared" si="2"/>
        <v>75187</v>
      </c>
    </row>
    <row r="162" spans="1:11" x14ac:dyDescent="0.25">
      <c r="A162" t="s">
        <v>7</v>
      </c>
      <c r="B162" t="s">
        <v>8</v>
      </c>
      <c r="C162" s="2">
        <v>44173</v>
      </c>
      <c r="D162" t="s">
        <v>367</v>
      </c>
      <c r="E162" t="s">
        <v>60</v>
      </c>
      <c r="F162" s="1">
        <v>12.93</v>
      </c>
      <c r="G162" s="1">
        <v>14.87</v>
      </c>
      <c r="H162" s="1">
        <v>10</v>
      </c>
      <c r="I162" t="s">
        <v>368</v>
      </c>
      <c r="J162" t="s">
        <v>35</v>
      </c>
      <c r="K162" s="11">
        <f t="shared" si="2"/>
        <v>7859</v>
      </c>
    </row>
    <row r="163" spans="1:11" x14ac:dyDescent="0.25">
      <c r="A163" t="s">
        <v>7</v>
      </c>
      <c r="B163" t="s">
        <v>8</v>
      </c>
      <c r="C163" s="2">
        <v>44173</v>
      </c>
      <c r="D163" t="s">
        <v>369</v>
      </c>
      <c r="E163" t="s">
        <v>60</v>
      </c>
      <c r="F163" s="1">
        <v>11.04</v>
      </c>
      <c r="G163" s="1">
        <v>13.4</v>
      </c>
      <c r="H163" s="1">
        <v>9.6</v>
      </c>
      <c r="I163" t="s">
        <v>370</v>
      </c>
      <c r="J163" t="s">
        <v>65</v>
      </c>
      <c r="K163" s="11">
        <f t="shared" si="2"/>
        <v>44550</v>
      </c>
    </row>
    <row r="164" spans="1:11" x14ac:dyDescent="0.25">
      <c r="A164" t="s">
        <v>7</v>
      </c>
      <c r="B164" t="s">
        <v>8</v>
      </c>
      <c r="C164" s="2">
        <v>44173</v>
      </c>
      <c r="D164" t="s">
        <v>371</v>
      </c>
      <c r="E164" t="s">
        <v>372</v>
      </c>
      <c r="F164" s="1">
        <v>11.3</v>
      </c>
      <c r="G164" s="1">
        <v>11.3</v>
      </c>
      <c r="H164" s="1">
        <v>11.3</v>
      </c>
      <c r="I164" t="s">
        <v>373</v>
      </c>
      <c r="J164" t="s">
        <v>75</v>
      </c>
      <c r="K164" s="11">
        <f t="shared" si="2"/>
        <v>213</v>
      </c>
    </row>
    <row r="165" spans="1:11" x14ac:dyDescent="0.25">
      <c r="A165" t="s">
        <v>7</v>
      </c>
      <c r="B165" t="s">
        <v>8</v>
      </c>
      <c r="C165" s="2">
        <v>44173</v>
      </c>
      <c r="D165" t="s">
        <v>374</v>
      </c>
      <c r="E165" t="s">
        <v>372</v>
      </c>
      <c r="F165" s="1">
        <v>14.91</v>
      </c>
      <c r="G165" s="1">
        <v>24.05</v>
      </c>
      <c r="H165" s="1">
        <v>12.5</v>
      </c>
      <c r="I165" t="s">
        <v>92</v>
      </c>
      <c r="J165" t="s">
        <v>65</v>
      </c>
      <c r="K165" s="11">
        <f t="shared" si="2"/>
        <v>1510</v>
      </c>
    </row>
    <row r="166" spans="1:11" x14ac:dyDescent="0.25">
      <c r="A166" t="s">
        <v>7</v>
      </c>
      <c r="B166" t="s">
        <v>8</v>
      </c>
      <c r="C166" s="2">
        <v>44173</v>
      </c>
      <c r="D166" t="s">
        <v>375</v>
      </c>
      <c r="E166" t="s">
        <v>171</v>
      </c>
      <c r="F166" s="1">
        <v>27.5</v>
      </c>
      <c r="G166" s="1">
        <v>27.5</v>
      </c>
      <c r="H166" s="1">
        <v>27.5</v>
      </c>
      <c r="I166" t="s">
        <v>376</v>
      </c>
      <c r="J166" t="s">
        <v>23</v>
      </c>
      <c r="K166" s="11">
        <f t="shared" si="2"/>
        <v>84</v>
      </c>
    </row>
    <row r="167" spans="1:11" x14ac:dyDescent="0.25">
      <c r="A167" t="s">
        <v>7</v>
      </c>
      <c r="B167" t="s">
        <v>8</v>
      </c>
      <c r="C167" s="2">
        <v>44173</v>
      </c>
      <c r="D167" t="s">
        <v>377</v>
      </c>
      <c r="E167" t="s">
        <v>378</v>
      </c>
      <c r="F167" s="1">
        <v>20.3</v>
      </c>
      <c r="G167" s="1">
        <v>24.6</v>
      </c>
      <c r="H167" s="1">
        <v>16</v>
      </c>
      <c r="I167" t="s">
        <v>379</v>
      </c>
      <c r="J167" t="s">
        <v>23</v>
      </c>
      <c r="K167" s="11">
        <f t="shared" si="2"/>
        <v>2944</v>
      </c>
    </row>
    <row r="168" spans="1:11" x14ac:dyDescent="0.25">
      <c r="A168" t="s">
        <v>7</v>
      </c>
      <c r="B168" t="s">
        <v>8</v>
      </c>
      <c r="C168" s="2">
        <v>44173</v>
      </c>
      <c r="D168" t="s">
        <v>380</v>
      </c>
      <c r="E168" t="s">
        <v>330</v>
      </c>
      <c r="F168" s="1">
        <v>9.56</v>
      </c>
      <c r="G168" s="1">
        <v>12.63</v>
      </c>
      <c r="H168" s="1">
        <v>0.01</v>
      </c>
      <c r="I168" t="s">
        <v>381</v>
      </c>
      <c r="J168" t="s">
        <v>288</v>
      </c>
      <c r="K168" s="11">
        <f t="shared" si="2"/>
        <v>92156</v>
      </c>
    </row>
    <row r="169" spans="1:11" x14ac:dyDescent="0.25">
      <c r="A169" t="s">
        <v>7</v>
      </c>
      <c r="B169" t="s">
        <v>8</v>
      </c>
      <c r="C169" s="2">
        <v>44173</v>
      </c>
      <c r="D169" t="s">
        <v>382</v>
      </c>
      <c r="E169" t="s">
        <v>134</v>
      </c>
      <c r="F169" s="1">
        <v>21.54</v>
      </c>
      <c r="G169" s="1">
        <v>30</v>
      </c>
      <c r="H169" s="1">
        <v>16.22</v>
      </c>
      <c r="I169" t="s">
        <v>383</v>
      </c>
      <c r="J169" t="s">
        <v>65</v>
      </c>
      <c r="K169" s="11">
        <f t="shared" si="2"/>
        <v>860</v>
      </c>
    </row>
    <row r="170" spans="1:11" x14ac:dyDescent="0.25">
      <c r="A170" t="s">
        <v>7</v>
      </c>
      <c r="B170" t="s">
        <v>8</v>
      </c>
      <c r="C170" s="2">
        <v>44173</v>
      </c>
      <c r="D170" t="s">
        <v>384</v>
      </c>
      <c r="E170" t="s">
        <v>385</v>
      </c>
      <c r="F170" s="1">
        <v>22.65</v>
      </c>
      <c r="G170" s="1">
        <v>22.65</v>
      </c>
      <c r="H170" s="1">
        <v>22.65</v>
      </c>
      <c r="I170" t="s">
        <v>386</v>
      </c>
      <c r="J170" t="s">
        <v>75</v>
      </c>
      <c r="K170" s="11">
        <f t="shared" si="2"/>
        <v>6346</v>
      </c>
    </row>
    <row r="171" spans="1:11" x14ac:dyDescent="0.25">
      <c r="A171" t="s">
        <v>7</v>
      </c>
      <c r="B171" t="s">
        <v>8</v>
      </c>
      <c r="C171" s="2">
        <v>44173</v>
      </c>
      <c r="D171" t="s">
        <v>387</v>
      </c>
      <c r="E171" t="s">
        <v>141</v>
      </c>
      <c r="F171" s="1">
        <v>18.100000000000001</v>
      </c>
      <c r="G171" s="1">
        <v>19</v>
      </c>
      <c r="H171" s="1">
        <v>17.2</v>
      </c>
      <c r="I171" t="s">
        <v>388</v>
      </c>
      <c r="J171" t="s">
        <v>80</v>
      </c>
      <c r="K171" s="11">
        <f t="shared" si="2"/>
        <v>1410</v>
      </c>
    </row>
    <row r="172" spans="1:11" x14ac:dyDescent="0.25">
      <c r="A172" t="s">
        <v>7</v>
      </c>
      <c r="B172" t="s">
        <v>8</v>
      </c>
      <c r="C172" s="2">
        <v>44145</v>
      </c>
      <c r="D172" t="s">
        <v>389</v>
      </c>
      <c r="E172" t="s">
        <v>390</v>
      </c>
      <c r="F172" s="1">
        <v>16.91</v>
      </c>
      <c r="G172" s="1">
        <v>18.399999999999999</v>
      </c>
      <c r="H172" s="1">
        <v>15.5</v>
      </c>
      <c r="I172" t="s">
        <v>391</v>
      </c>
      <c r="J172" t="s">
        <v>80</v>
      </c>
      <c r="K172" s="11">
        <f t="shared" si="2"/>
        <v>37028</v>
      </c>
    </row>
    <row r="173" spans="1:11" x14ac:dyDescent="0.25">
      <c r="A173" t="s">
        <v>7</v>
      </c>
      <c r="B173" t="s">
        <v>8</v>
      </c>
      <c r="C173" s="2">
        <v>44145</v>
      </c>
      <c r="D173" t="s">
        <v>392</v>
      </c>
      <c r="E173" t="s">
        <v>393</v>
      </c>
      <c r="F173" s="1">
        <v>10.67</v>
      </c>
      <c r="G173" s="1">
        <v>10.67</v>
      </c>
      <c r="H173" s="1">
        <v>10.67</v>
      </c>
      <c r="I173" t="s">
        <v>394</v>
      </c>
      <c r="J173" t="s">
        <v>75</v>
      </c>
      <c r="K173" s="11">
        <f t="shared" si="2"/>
        <v>640</v>
      </c>
    </row>
    <row r="174" spans="1:11" x14ac:dyDescent="0.25">
      <c r="A174" t="s">
        <v>7</v>
      </c>
      <c r="B174" t="s">
        <v>8</v>
      </c>
      <c r="C174" s="2">
        <v>44145</v>
      </c>
      <c r="D174" t="s">
        <v>395</v>
      </c>
      <c r="E174" t="s">
        <v>25</v>
      </c>
      <c r="F174" s="1">
        <v>16.75</v>
      </c>
      <c r="G174" s="1">
        <v>16.75</v>
      </c>
      <c r="H174" s="1">
        <v>16.75</v>
      </c>
      <c r="I174" t="s">
        <v>396</v>
      </c>
      <c r="J174" t="s">
        <v>23</v>
      </c>
      <c r="K174" s="11">
        <f t="shared" si="2"/>
        <v>2725</v>
      </c>
    </row>
    <row r="175" spans="1:11" x14ac:dyDescent="0.25">
      <c r="A175" t="s">
        <v>7</v>
      </c>
      <c r="B175" t="s">
        <v>8</v>
      </c>
      <c r="C175" s="2">
        <v>44145</v>
      </c>
      <c r="D175" t="s">
        <v>397</v>
      </c>
      <c r="E175" t="s">
        <v>31</v>
      </c>
      <c r="F175" s="1">
        <v>21.95</v>
      </c>
      <c r="G175" s="1">
        <v>32</v>
      </c>
      <c r="H175" s="1">
        <v>18.23</v>
      </c>
      <c r="I175" t="s">
        <v>398</v>
      </c>
      <c r="J175" t="s">
        <v>80</v>
      </c>
      <c r="K175" s="11">
        <f t="shared" si="2"/>
        <v>475</v>
      </c>
    </row>
    <row r="176" spans="1:11" x14ac:dyDescent="0.25">
      <c r="A176" t="s">
        <v>7</v>
      </c>
      <c r="B176" t="s">
        <v>8</v>
      </c>
      <c r="C176" s="2">
        <v>44145</v>
      </c>
      <c r="D176" t="s">
        <v>399</v>
      </c>
      <c r="E176" t="s">
        <v>400</v>
      </c>
      <c r="F176" s="1">
        <v>14</v>
      </c>
      <c r="G176" s="1">
        <v>17</v>
      </c>
      <c r="H176" s="1">
        <v>11.75</v>
      </c>
      <c r="I176" t="s">
        <v>401</v>
      </c>
      <c r="J176" t="s">
        <v>80</v>
      </c>
      <c r="K176" s="11">
        <f t="shared" si="2"/>
        <v>30059</v>
      </c>
    </row>
    <row r="177" spans="1:11" x14ac:dyDescent="0.25">
      <c r="A177" t="s">
        <v>7</v>
      </c>
      <c r="B177" t="s">
        <v>8</v>
      </c>
      <c r="C177" s="2">
        <v>44145</v>
      </c>
      <c r="D177" t="s">
        <v>402</v>
      </c>
      <c r="E177" t="s">
        <v>109</v>
      </c>
      <c r="F177" s="1">
        <v>19.75</v>
      </c>
      <c r="G177" s="1">
        <v>19.75</v>
      </c>
      <c r="H177" s="1">
        <v>19.75</v>
      </c>
      <c r="I177" t="s">
        <v>403</v>
      </c>
      <c r="J177" t="s">
        <v>65</v>
      </c>
      <c r="K177" s="11">
        <f t="shared" si="2"/>
        <v>1270</v>
      </c>
    </row>
    <row r="178" spans="1:11" x14ac:dyDescent="0.25">
      <c r="A178" t="s">
        <v>7</v>
      </c>
      <c r="B178" t="s">
        <v>8</v>
      </c>
      <c r="C178" s="2">
        <v>44145</v>
      </c>
      <c r="D178" t="s">
        <v>404</v>
      </c>
      <c r="E178" t="s">
        <v>155</v>
      </c>
      <c r="F178" s="1">
        <v>11.98</v>
      </c>
      <c r="G178" s="1">
        <v>12.9</v>
      </c>
      <c r="H178" s="1">
        <v>10.28</v>
      </c>
      <c r="I178" t="s">
        <v>405</v>
      </c>
      <c r="J178" t="s">
        <v>288</v>
      </c>
      <c r="K178" s="11">
        <f t="shared" si="2"/>
        <v>111921</v>
      </c>
    </row>
    <row r="179" spans="1:11" x14ac:dyDescent="0.25">
      <c r="A179" t="s">
        <v>7</v>
      </c>
      <c r="B179" t="s">
        <v>8</v>
      </c>
      <c r="C179" s="2">
        <v>44145</v>
      </c>
      <c r="D179" t="s">
        <v>406</v>
      </c>
      <c r="E179" t="s">
        <v>158</v>
      </c>
      <c r="F179" s="1">
        <v>13.6</v>
      </c>
      <c r="G179" s="1">
        <v>17.28</v>
      </c>
      <c r="H179" s="1">
        <v>11.5</v>
      </c>
      <c r="I179" t="s">
        <v>407</v>
      </c>
      <c r="J179" t="s">
        <v>41</v>
      </c>
      <c r="K179" s="11">
        <f t="shared" si="2"/>
        <v>7800</v>
      </c>
    </row>
    <row r="180" spans="1:11" x14ac:dyDescent="0.25">
      <c r="A180" t="s">
        <v>7</v>
      </c>
      <c r="B180" t="s">
        <v>8</v>
      </c>
      <c r="C180" s="2">
        <v>44145</v>
      </c>
      <c r="D180" t="s">
        <v>408</v>
      </c>
      <c r="E180" t="s">
        <v>390</v>
      </c>
      <c r="F180" s="1">
        <v>22.81</v>
      </c>
      <c r="G180" s="1">
        <v>22.81</v>
      </c>
      <c r="H180" s="1">
        <v>22.81</v>
      </c>
      <c r="I180" t="s">
        <v>409</v>
      </c>
      <c r="J180" t="s">
        <v>75</v>
      </c>
      <c r="K180" s="11">
        <f t="shared" si="2"/>
        <v>125</v>
      </c>
    </row>
    <row r="181" spans="1:11" x14ac:dyDescent="0.25">
      <c r="A181" t="s">
        <v>7</v>
      </c>
      <c r="B181" t="s">
        <v>8</v>
      </c>
      <c r="C181" s="2">
        <v>44145</v>
      </c>
      <c r="D181" t="s">
        <v>410</v>
      </c>
      <c r="E181" t="s">
        <v>46</v>
      </c>
      <c r="F181" s="1">
        <v>10.45</v>
      </c>
      <c r="G181" s="1">
        <v>13.47</v>
      </c>
      <c r="H181" s="1">
        <v>7.98</v>
      </c>
      <c r="I181" t="s">
        <v>411</v>
      </c>
      <c r="J181" t="s">
        <v>35</v>
      </c>
      <c r="K181" s="11">
        <f t="shared" si="2"/>
        <v>9919</v>
      </c>
    </row>
    <row r="182" spans="1:11" x14ac:dyDescent="0.25">
      <c r="A182" t="s">
        <v>7</v>
      </c>
      <c r="B182" t="s">
        <v>8</v>
      </c>
      <c r="C182" s="2">
        <v>44145</v>
      </c>
      <c r="D182" t="s">
        <v>412</v>
      </c>
      <c r="E182" t="s">
        <v>46</v>
      </c>
      <c r="F182" s="1">
        <v>17</v>
      </c>
      <c r="G182" s="1">
        <v>17</v>
      </c>
      <c r="H182" s="1">
        <v>17</v>
      </c>
      <c r="I182" t="s">
        <v>413</v>
      </c>
      <c r="J182" t="s">
        <v>41</v>
      </c>
      <c r="K182" s="11">
        <f t="shared" si="2"/>
        <v>1300</v>
      </c>
    </row>
    <row r="183" spans="1:11" x14ac:dyDescent="0.25">
      <c r="A183" t="s">
        <v>7</v>
      </c>
      <c r="B183" t="s">
        <v>8</v>
      </c>
      <c r="C183" s="2">
        <v>44145</v>
      </c>
      <c r="D183" t="s">
        <v>414</v>
      </c>
      <c r="E183" t="s">
        <v>46</v>
      </c>
      <c r="F183" s="1">
        <v>15.78</v>
      </c>
      <c r="G183" s="1">
        <v>17.48</v>
      </c>
      <c r="H183" s="1">
        <v>14.4</v>
      </c>
      <c r="I183" t="s">
        <v>415</v>
      </c>
      <c r="J183" t="s">
        <v>65</v>
      </c>
      <c r="K183" s="11">
        <f t="shared" si="2"/>
        <v>26555</v>
      </c>
    </row>
    <row r="184" spans="1:11" x14ac:dyDescent="0.25">
      <c r="A184" t="s">
        <v>7</v>
      </c>
      <c r="B184" t="s">
        <v>8</v>
      </c>
      <c r="C184" s="2">
        <v>44145</v>
      </c>
      <c r="D184" t="s">
        <v>416</v>
      </c>
      <c r="E184" t="s">
        <v>39</v>
      </c>
      <c r="F184" s="1">
        <v>15</v>
      </c>
      <c r="G184" s="1">
        <v>15</v>
      </c>
      <c r="H184" s="1">
        <v>15</v>
      </c>
      <c r="I184" t="s">
        <v>417</v>
      </c>
      <c r="J184" t="s">
        <v>23</v>
      </c>
      <c r="K184" s="11">
        <f t="shared" si="2"/>
        <v>12000</v>
      </c>
    </row>
    <row r="185" spans="1:11" x14ac:dyDescent="0.25">
      <c r="A185" t="s">
        <v>7</v>
      </c>
      <c r="B185" t="s">
        <v>8</v>
      </c>
      <c r="C185" s="2">
        <v>44145</v>
      </c>
      <c r="D185" t="s">
        <v>418</v>
      </c>
      <c r="E185" t="s">
        <v>419</v>
      </c>
      <c r="F185" s="1">
        <v>16.059999999999999</v>
      </c>
      <c r="G185" s="1">
        <v>19.25</v>
      </c>
      <c r="H185" s="1">
        <v>13.63</v>
      </c>
      <c r="I185" t="s">
        <v>420</v>
      </c>
      <c r="J185" t="s">
        <v>41</v>
      </c>
      <c r="K185" s="11">
        <f t="shared" si="2"/>
        <v>17015</v>
      </c>
    </row>
    <row r="186" spans="1:11" x14ac:dyDescent="0.25">
      <c r="A186" t="s">
        <v>7</v>
      </c>
      <c r="B186" t="s">
        <v>8</v>
      </c>
      <c r="C186" s="2">
        <v>44145</v>
      </c>
      <c r="D186" t="s">
        <v>421</v>
      </c>
      <c r="E186" t="s">
        <v>118</v>
      </c>
      <c r="F186" s="1">
        <v>13.07</v>
      </c>
      <c r="G186" s="1">
        <v>21</v>
      </c>
      <c r="H186" s="1">
        <v>0.01</v>
      </c>
      <c r="I186" t="s">
        <v>422</v>
      </c>
      <c r="J186" t="s">
        <v>41</v>
      </c>
      <c r="K186" s="11">
        <f t="shared" si="2"/>
        <v>1035</v>
      </c>
    </row>
    <row r="187" spans="1:11" x14ac:dyDescent="0.25">
      <c r="A187" t="s">
        <v>7</v>
      </c>
      <c r="B187" t="s">
        <v>8</v>
      </c>
      <c r="C187" s="2">
        <v>44145</v>
      </c>
      <c r="D187" t="s">
        <v>423</v>
      </c>
      <c r="E187" t="s">
        <v>91</v>
      </c>
      <c r="F187" s="1">
        <v>15.75</v>
      </c>
      <c r="G187" s="1">
        <v>15.75</v>
      </c>
      <c r="H187" s="1">
        <v>15.75</v>
      </c>
      <c r="I187" t="s">
        <v>424</v>
      </c>
      <c r="J187" t="s">
        <v>75</v>
      </c>
      <c r="K187" s="11">
        <f t="shared" si="2"/>
        <v>508</v>
      </c>
    </row>
    <row r="188" spans="1:11" x14ac:dyDescent="0.25">
      <c r="A188" t="s">
        <v>7</v>
      </c>
      <c r="B188" t="s">
        <v>8</v>
      </c>
      <c r="C188" s="2">
        <v>44145</v>
      </c>
      <c r="D188" t="s">
        <v>425</v>
      </c>
      <c r="E188" t="s">
        <v>249</v>
      </c>
      <c r="F188" s="1">
        <v>18.95</v>
      </c>
      <c r="G188" s="1">
        <v>19.899999999999999</v>
      </c>
      <c r="H188" s="1">
        <v>18</v>
      </c>
      <c r="I188" t="s">
        <v>426</v>
      </c>
      <c r="J188" t="s">
        <v>23</v>
      </c>
      <c r="K188" s="11">
        <f t="shared" si="2"/>
        <v>832</v>
      </c>
    </row>
    <row r="189" spans="1:11" x14ac:dyDescent="0.25">
      <c r="A189" t="s">
        <v>7</v>
      </c>
      <c r="B189" t="s">
        <v>8</v>
      </c>
      <c r="C189" s="2">
        <v>44145</v>
      </c>
      <c r="D189" t="s">
        <v>427</v>
      </c>
      <c r="E189" t="s">
        <v>428</v>
      </c>
      <c r="F189" s="1">
        <v>15.98</v>
      </c>
      <c r="G189" s="1">
        <v>21</v>
      </c>
      <c r="H189" s="1">
        <v>10.25</v>
      </c>
      <c r="I189" t="s">
        <v>429</v>
      </c>
      <c r="J189" t="s">
        <v>223</v>
      </c>
      <c r="K189" s="11">
        <f t="shared" si="2"/>
        <v>4140</v>
      </c>
    </row>
    <row r="190" spans="1:11" x14ac:dyDescent="0.25">
      <c r="A190" t="s">
        <v>7</v>
      </c>
      <c r="B190" t="s">
        <v>8</v>
      </c>
      <c r="C190" s="2">
        <v>44145</v>
      </c>
      <c r="D190" t="s">
        <v>430</v>
      </c>
      <c r="E190" t="s">
        <v>431</v>
      </c>
      <c r="F190" s="1">
        <v>30.8</v>
      </c>
      <c r="G190" s="1">
        <v>30.8</v>
      </c>
      <c r="H190" s="1">
        <v>30.8</v>
      </c>
      <c r="I190" t="s">
        <v>432</v>
      </c>
      <c r="J190" t="s">
        <v>75</v>
      </c>
      <c r="K190" s="11">
        <f t="shared" si="2"/>
        <v>65</v>
      </c>
    </row>
    <row r="191" spans="1:11" x14ac:dyDescent="0.25">
      <c r="A191" t="s">
        <v>7</v>
      </c>
      <c r="B191" t="s">
        <v>8</v>
      </c>
      <c r="C191" s="2">
        <v>44145</v>
      </c>
      <c r="D191" t="s">
        <v>433</v>
      </c>
      <c r="E191" t="s">
        <v>141</v>
      </c>
      <c r="F191" s="1">
        <v>21.48</v>
      </c>
      <c r="G191" s="1">
        <v>23.25</v>
      </c>
      <c r="H191" s="1">
        <v>19.71</v>
      </c>
      <c r="I191" t="s">
        <v>434</v>
      </c>
      <c r="J191" t="s">
        <v>80</v>
      </c>
      <c r="K191" s="11">
        <f t="shared" si="2"/>
        <v>804</v>
      </c>
    </row>
    <row r="192" spans="1:11" x14ac:dyDescent="0.25">
      <c r="A192" t="s">
        <v>7</v>
      </c>
      <c r="B192" t="s">
        <v>8</v>
      </c>
      <c r="C192" s="2">
        <v>44145</v>
      </c>
      <c r="D192" t="s">
        <v>435</v>
      </c>
      <c r="E192" t="s">
        <v>436</v>
      </c>
      <c r="F192" s="1">
        <v>17.850000000000001</v>
      </c>
      <c r="G192" s="1">
        <v>17.850000000000001</v>
      </c>
      <c r="H192" s="1">
        <v>17.850000000000001</v>
      </c>
      <c r="I192" t="s">
        <v>437</v>
      </c>
      <c r="J192" t="s">
        <v>75</v>
      </c>
      <c r="K192" s="11">
        <f t="shared" si="2"/>
        <v>6930</v>
      </c>
    </row>
    <row r="193" spans="1:11" x14ac:dyDescent="0.25">
      <c r="A193" t="s">
        <v>7</v>
      </c>
      <c r="B193" t="s">
        <v>8</v>
      </c>
      <c r="C193" s="2">
        <v>44145</v>
      </c>
      <c r="D193" t="s">
        <v>438</v>
      </c>
      <c r="E193" t="s">
        <v>431</v>
      </c>
      <c r="F193" s="1">
        <v>15.9</v>
      </c>
      <c r="G193" s="1">
        <v>15.9</v>
      </c>
      <c r="H193" s="1">
        <v>15.9</v>
      </c>
      <c r="I193" t="s">
        <v>439</v>
      </c>
      <c r="J193" t="s">
        <v>75</v>
      </c>
      <c r="K193" s="11">
        <f t="shared" si="2"/>
        <v>890</v>
      </c>
    </row>
    <row r="194" spans="1:11" x14ac:dyDescent="0.25">
      <c r="A194" t="s">
        <v>7</v>
      </c>
      <c r="B194" t="s">
        <v>8</v>
      </c>
      <c r="C194" s="2">
        <v>44117</v>
      </c>
      <c r="D194" t="s">
        <v>440</v>
      </c>
      <c r="E194" t="s">
        <v>43</v>
      </c>
      <c r="F194" s="1">
        <v>13.13</v>
      </c>
      <c r="G194" s="1">
        <v>18.989999999999998</v>
      </c>
      <c r="H194" s="1">
        <v>8.5</v>
      </c>
      <c r="I194" t="s">
        <v>441</v>
      </c>
      <c r="J194" t="s">
        <v>41</v>
      </c>
      <c r="K194" s="11">
        <f t="shared" si="2"/>
        <v>140945</v>
      </c>
    </row>
    <row r="195" spans="1:11" x14ac:dyDescent="0.25">
      <c r="A195" t="s">
        <v>7</v>
      </c>
      <c r="B195" t="s">
        <v>8</v>
      </c>
      <c r="C195" s="2">
        <v>44089</v>
      </c>
      <c r="D195" t="s">
        <v>442</v>
      </c>
      <c r="E195" t="s">
        <v>443</v>
      </c>
      <c r="F195" s="1">
        <v>25.83</v>
      </c>
      <c r="G195" s="1">
        <v>29.5</v>
      </c>
      <c r="H195" s="1">
        <v>24</v>
      </c>
      <c r="I195" t="s">
        <v>283</v>
      </c>
      <c r="J195" t="s">
        <v>41</v>
      </c>
      <c r="K195" s="11">
        <f t="shared" si="2"/>
        <v>80</v>
      </c>
    </row>
    <row r="196" spans="1:11" x14ac:dyDescent="0.25">
      <c r="A196" t="s">
        <v>7</v>
      </c>
      <c r="B196" t="s">
        <v>8</v>
      </c>
      <c r="C196" s="2">
        <v>44089</v>
      </c>
      <c r="D196" t="s">
        <v>444</v>
      </c>
      <c r="E196" t="s">
        <v>21</v>
      </c>
      <c r="F196" s="1">
        <v>14</v>
      </c>
      <c r="G196" s="1">
        <v>14</v>
      </c>
      <c r="H196" s="1">
        <v>14</v>
      </c>
      <c r="I196" t="s">
        <v>29</v>
      </c>
      <c r="J196" t="s">
        <v>41</v>
      </c>
      <c r="K196" s="11">
        <f t="shared" si="2"/>
        <v>160</v>
      </c>
    </row>
    <row r="197" spans="1:11" x14ac:dyDescent="0.25">
      <c r="A197" t="s">
        <v>7</v>
      </c>
      <c r="B197" t="s">
        <v>8</v>
      </c>
      <c r="C197" s="2">
        <v>44089</v>
      </c>
      <c r="D197" t="s">
        <v>445</v>
      </c>
      <c r="E197" t="s">
        <v>446</v>
      </c>
      <c r="F197" s="1">
        <v>57.83</v>
      </c>
      <c r="G197" s="1">
        <v>67.98</v>
      </c>
      <c r="H197" s="1">
        <v>47.68</v>
      </c>
      <c r="I197" t="s">
        <v>447</v>
      </c>
      <c r="J197" t="s">
        <v>23</v>
      </c>
      <c r="K197" s="11">
        <f t="shared" si="2"/>
        <v>141</v>
      </c>
    </row>
    <row r="198" spans="1:11" x14ac:dyDescent="0.25">
      <c r="A198" t="s">
        <v>7</v>
      </c>
      <c r="B198" t="s">
        <v>8</v>
      </c>
      <c r="C198" s="2">
        <v>44089</v>
      </c>
      <c r="D198" t="s">
        <v>448</v>
      </c>
      <c r="E198" t="s">
        <v>43</v>
      </c>
      <c r="F198" s="1">
        <v>23.52</v>
      </c>
      <c r="G198" s="1">
        <v>25</v>
      </c>
      <c r="H198" s="1">
        <v>22.03</v>
      </c>
      <c r="I198" t="s">
        <v>449</v>
      </c>
      <c r="J198" t="s">
        <v>23</v>
      </c>
      <c r="K198" s="11">
        <f t="shared" si="2"/>
        <v>1396</v>
      </c>
    </row>
    <row r="199" spans="1:11" x14ac:dyDescent="0.25">
      <c r="A199" t="s">
        <v>7</v>
      </c>
      <c r="B199" t="s">
        <v>8</v>
      </c>
      <c r="C199" s="2">
        <v>44089</v>
      </c>
      <c r="D199" t="s">
        <v>450</v>
      </c>
      <c r="E199" t="s">
        <v>49</v>
      </c>
      <c r="F199" s="1">
        <v>11.95</v>
      </c>
      <c r="G199" s="1">
        <v>17.149999999999999</v>
      </c>
      <c r="H199" s="1">
        <v>3.15</v>
      </c>
      <c r="I199" t="s">
        <v>451</v>
      </c>
      <c r="J199" t="s">
        <v>65</v>
      </c>
      <c r="K199" s="11">
        <f t="shared" si="2"/>
        <v>31299</v>
      </c>
    </row>
    <row r="200" spans="1:11" x14ac:dyDescent="0.25">
      <c r="A200" t="s">
        <v>7</v>
      </c>
      <c r="B200" t="s">
        <v>8</v>
      </c>
      <c r="C200" s="2">
        <v>44089</v>
      </c>
      <c r="D200" t="s">
        <v>452</v>
      </c>
      <c r="E200" t="s">
        <v>46</v>
      </c>
      <c r="F200" s="1">
        <v>15.95</v>
      </c>
      <c r="G200" s="1">
        <v>17.34</v>
      </c>
      <c r="H200" s="1">
        <v>15.23</v>
      </c>
      <c r="I200" t="s">
        <v>453</v>
      </c>
      <c r="J200" t="s">
        <v>41</v>
      </c>
      <c r="K200" s="11">
        <f t="shared" si="2"/>
        <v>5873</v>
      </c>
    </row>
    <row r="201" spans="1:11" x14ac:dyDescent="0.25">
      <c r="A201" t="s">
        <v>7</v>
      </c>
      <c r="B201" t="s">
        <v>8</v>
      </c>
      <c r="C201" s="2">
        <v>44089</v>
      </c>
      <c r="D201" t="s">
        <v>454</v>
      </c>
      <c r="E201" t="s">
        <v>49</v>
      </c>
      <c r="F201" s="1">
        <v>30</v>
      </c>
      <c r="G201" s="1">
        <v>30</v>
      </c>
      <c r="H201" s="1">
        <v>30</v>
      </c>
      <c r="I201" t="s">
        <v>71</v>
      </c>
      <c r="J201" t="s">
        <v>23</v>
      </c>
      <c r="K201" s="11">
        <f t="shared" si="2"/>
        <v>120</v>
      </c>
    </row>
    <row r="202" spans="1:11" x14ac:dyDescent="0.25">
      <c r="A202" t="s">
        <v>7</v>
      </c>
      <c r="B202" t="s">
        <v>8</v>
      </c>
      <c r="C202" s="2">
        <v>44089</v>
      </c>
      <c r="D202" t="s">
        <v>455</v>
      </c>
      <c r="E202" t="s">
        <v>313</v>
      </c>
      <c r="F202" s="1">
        <v>13.43</v>
      </c>
      <c r="G202" s="1">
        <v>13.86</v>
      </c>
      <c r="H202" s="1">
        <v>13</v>
      </c>
      <c r="I202" t="s">
        <v>456</v>
      </c>
      <c r="J202" t="s">
        <v>23</v>
      </c>
      <c r="K202" s="11">
        <f t="shared" si="2"/>
        <v>3858</v>
      </c>
    </row>
    <row r="203" spans="1:11" x14ac:dyDescent="0.25">
      <c r="A203" t="s">
        <v>7</v>
      </c>
      <c r="B203" t="s">
        <v>8</v>
      </c>
      <c r="C203" s="2">
        <v>44089</v>
      </c>
      <c r="D203" t="s">
        <v>457</v>
      </c>
      <c r="E203" t="s">
        <v>313</v>
      </c>
      <c r="F203" s="1">
        <v>10.93</v>
      </c>
      <c r="G203" s="1">
        <v>16</v>
      </c>
      <c r="H203" s="1">
        <v>4.45</v>
      </c>
      <c r="I203" t="s">
        <v>458</v>
      </c>
      <c r="J203" t="s">
        <v>65</v>
      </c>
      <c r="K203" s="11">
        <f t="shared" si="2"/>
        <v>85808</v>
      </c>
    </row>
    <row r="204" spans="1:11" x14ac:dyDescent="0.25">
      <c r="A204" t="s">
        <v>7</v>
      </c>
      <c r="B204" t="s">
        <v>8</v>
      </c>
      <c r="C204" s="2">
        <v>44089</v>
      </c>
      <c r="D204" t="s">
        <v>459</v>
      </c>
      <c r="E204" t="s">
        <v>460</v>
      </c>
      <c r="F204" s="1">
        <v>20.18</v>
      </c>
      <c r="G204" s="1">
        <v>23.35</v>
      </c>
      <c r="H204" s="1">
        <v>17</v>
      </c>
      <c r="I204" t="s">
        <v>461</v>
      </c>
      <c r="J204" t="s">
        <v>23</v>
      </c>
      <c r="K204" s="11">
        <f t="shared" si="2"/>
        <v>900</v>
      </c>
    </row>
    <row r="205" spans="1:11" x14ac:dyDescent="0.25">
      <c r="A205" t="s">
        <v>7</v>
      </c>
      <c r="B205" t="s">
        <v>8</v>
      </c>
      <c r="C205" s="2">
        <v>44089</v>
      </c>
      <c r="D205" t="s">
        <v>462</v>
      </c>
      <c r="E205" t="s">
        <v>463</v>
      </c>
      <c r="F205" s="1">
        <v>17.12</v>
      </c>
      <c r="G205" s="1">
        <v>17.12</v>
      </c>
      <c r="H205" s="1">
        <v>17.12</v>
      </c>
      <c r="I205" t="s">
        <v>464</v>
      </c>
      <c r="J205" t="s">
        <v>75</v>
      </c>
      <c r="K205" s="11">
        <f t="shared" si="2"/>
        <v>3485</v>
      </c>
    </row>
    <row r="206" spans="1:11" x14ac:dyDescent="0.25">
      <c r="A206" t="s">
        <v>7</v>
      </c>
      <c r="B206" t="s">
        <v>8</v>
      </c>
      <c r="C206" s="2">
        <v>44089</v>
      </c>
      <c r="D206" t="s">
        <v>465</v>
      </c>
      <c r="E206" t="s">
        <v>463</v>
      </c>
      <c r="F206" s="1">
        <v>21.18</v>
      </c>
      <c r="G206" s="1">
        <v>21.18</v>
      </c>
      <c r="H206" s="1">
        <v>21.18</v>
      </c>
      <c r="I206" t="s">
        <v>466</v>
      </c>
      <c r="J206" t="s">
        <v>75</v>
      </c>
      <c r="K206" s="11">
        <f t="shared" si="2"/>
        <v>1240</v>
      </c>
    </row>
    <row r="207" spans="1:11" x14ac:dyDescent="0.25">
      <c r="A207" t="s">
        <v>7</v>
      </c>
      <c r="B207" t="s">
        <v>8</v>
      </c>
      <c r="C207" s="2">
        <v>44054</v>
      </c>
      <c r="D207" t="s">
        <v>467</v>
      </c>
      <c r="E207" t="s">
        <v>217</v>
      </c>
      <c r="F207" s="1">
        <v>16.09</v>
      </c>
      <c r="G207" s="1">
        <v>17.25</v>
      </c>
      <c r="H207" s="1">
        <v>14.92</v>
      </c>
      <c r="I207" t="s">
        <v>468</v>
      </c>
      <c r="J207" t="s">
        <v>41</v>
      </c>
      <c r="K207" s="11">
        <f t="shared" si="2"/>
        <v>1281</v>
      </c>
    </row>
    <row r="208" spans="1:11" x14ac:dyDescent="0.25">
      <c r="A208" t="s">
        <v>7</v>
      </c>
      <c r="B208" t="s">
        <v>8</v>
      </c>
      <c r="C208" s="2">
        <v>44054</v>
      </c>
      <c r="D208" t="s">
        <v>469</v>
      </c>
      <c r="E208" t="s">
        <v>221</v>
      </c>
      <c r="F208" s="1">
        <v>14.29</v>
      </c>
      <c r="G208" s="1">
        <v>15.1</v>
      </c>
      <c r="H208" s="1">
        <v>14</v>
      </c>
      <c r="I208" t="s">
        <v>470</v>
      </c>
      <c r="J208" t="s">
        <v>80</v>
      </c>
      <c r="K208" s="11">
        <f t="shared" si="2"/>
        <v>2090</v>
      </c>
    </row>
    <row r="209" spans="1:11" x14ac:dyDescent="0.25">
      <c r="A209" t="s">
        <v>7</v>
      </c>
      <c r="B209" t="s">
        <v>8</v>
      </c>
      <c r="C209" s="2">
        <v>44054</v>
      </c>
      <c r="D209" t="s">
        <v>471</v>
      </c>
      <c r="E209" t="s">
        <v>390</v>
      </c>
      <c r="F209" s="1">
        <v>26.93</v>
      </c>
      <c r="G209" s="1">
        <v>58.5</v>
      </c>
      <c r="H209" s="1">
        <v>17.07</v>
      </c>
      <c r="I209" t="s">
        <v>472</v>
      </c>
      <c r="J209" t="s">
        <v>65</v>
      </c>
      <c r="K209" s="11">
        <f t="shared" si="2"/>
        <v>1175</v>
      </c>
    </row>
    <row r="210" spans="1:11" x14ac:dyDescent="0.25">
      <c r="A210" t="s">
        <v>7</v>
      </c>
      <c r="B210" t="s">
        <v>8</v>
      </c>
      <c r="C210" s="2">
        <v>44054</v>
      </c>
      <c r="D210" t="s">
        <v>473</v>
      </c>
      <c r="E210" t="s">
        <v>372</v>
      </c>
      <c r="F210" s="1">
        <v>13.95</v>
      </c>
      <c r="G210" s="1">
        <v>14.26</v>
      </c>
      <c r="H210" s="1">
        <v>13</v>
      </c>
      <c r="I210" t="s">
        <v>474</v>
      </c>
      <c r="J210" t="s">
        <v>80</v>
      </c>
      <c r="K210" s="11">
        <f t="shared" si="2"/>
        <v>630</v>
      </c>
    </row>
    <row r="211" spans="1:11" x14ac:dyDescent="0.25">
      <c r="A211" t="s">
        <v>7</v>
      </c>
      <c r="B211" t="s">
        <v>8</v>
      </c>
      <c r="C211" s="2">
        <v>44054</v>
      </c>
      <c r="D211" t="s">
        <v>475</v>
      </c>
      <c r="E211" t="s">
        <v>173</v>
      </c>
      <c r="F211" s="1">
        <v>14.8</v>
      </c>
      <c r="G211" s="1">
        <v>14.8</v>
      </c>
      <c r="H211" s="1">
        <v>14.8</v>
      </c>
      <c r="I211" t="s">
        <v>476</v>
      </c>
      <c r="J211" t="s">
        <v>80</v>
      </c>
      <c r="K211" s="11">
        <f t="shared" si="2"/>
        <v>4448</v>
      </c>
    </row>
    <row r="212" spans="1:11" x14ac:dyDescent="0.25">
      <c r="A212" t="s">
        <v>7</v>
      </c>
      <c r="B212" t="s">
        <v>8</v>
      </c>
      <c r="C212" s="2">
        <v>44054</v>
      </c>
      <c r="D212" t="s">
        <v>477</v>
      </c>
      <c r="E212" t="s">
        <v>257</v>
      </c>
      <c r="F212" s="1">
        <v>17.899999999999999</v>
      </c>
      <c r="G212" s="1">
        <v>19.260000000000002</v>
      </c>
      <c r="H212" s="1">
        <v>17.010000000000002</v>
      </c>
      <c r="I212" t="s">
        <v>478</v>
      </c>
      <c r="J212" t="s">
        <v>65</v>
      </c>
      <c r="K212" s="11">
        <f t="shared" ref="K212:K237" si="3">LEFT(I212,FIND(".",I212)+2)*1</f>
        <v>993</v>
      </c>
    </row>
    <row r="213" spans="1:11" x14ac:dyDescent="0.25">
      <c r="A213" t="s">
        <v>7</v>
      </c>
      <c r="B213" t="s">
        <v>8</v>
      </c>
      <c r="C213" s="2">
        <v>44054</v>
      </c>
      <c r="D213" t="s">
        <v>479</v>
      </c>
      <c r="E213" t="s">
        <v>252</v>
      </c>
      <c r="F213" s="1">
        <v>24.86</v>
      </c>
      <c r="G213" s="1">
        <v>32.520000000000003</v>
      </c>
      <c r="H213" s="1">
        <v>17.2</v>
      </c>
      <c r="I213" t="s">
        <v>480</v>
      </c>
      <c r="J213" t="s">
        <v>23</v>
      </c>
      <c r="K213" s="11">
        <f t="shared" si="3"/>
        <v>834</v>
      </c>
    </row>
    <row r="214" spans="1:11" x14ac:dyDescent="0.25">
      <c r="A214" t="s">
        <v>7</v>
      </c>
      <c r="B214" t="s">
        <v>8</v>
      </c>
      <c r="C214" s="2">
        <v>44054</v>
      </c>
      <c r="D214" t="s">
        <v>481</v>
      </c>
      <c r="E214" t="s">
        <v>73</v>
      </c>
      <c r="F214" s="1">
        <v>19.48</v>
      </c>
      <c r="G214" s="1">
        <v>20.75</v>
      </c>
      <c r="H214" s="1">
        <v>18.2</v>
      </c>
      <c r="I214" t="s">
        <v>482</v>
      </c>
      <c r="J214" t="s">
        <v>23</v>
      </c>
      <c r="K214" s="11">
        <f t="shared" si="3"/>
        <v>3875</v>
      </c>
    </row>
    <row r="215" spans="1:11" x14ac:dyDescent="0.25">
      <c r="A215" t="s">
        <v>7</v>
      </c>
      <c r="B215" t="s">
        <v>8</v>
      </c>
      <c r="C215" s="2">
        <v>44026</v>
      </c>
      <c r="D215" t="s">
        <v>483</v>
      </c>
      <c r="E215" t="s">
        <v>400</v>
      </c>
      <c r="F215" s="1">
        <v>13.55</v>
      </c>
      <c r="G215" s="1">
        <v>13.55</v>
      </c>
      <c r="H215" s="1">
        <v>13.55</v>
      </c>
      <c r="I215" t="s">
        <v>299</v>
      </c>
      <c r="J215" t="s">
        <v>23</v>
      </c>
      <c r="K215" s="11">
        <f t="shared" si="3"/>
        <v>700</v>
      </c>
    </row>
    <row r="216" spans="1:11" x14ac:dyDescent="0.25">
      <c r="A216" t="s">
        <v>7</v>
      </c>
      <c r="B216" t="s">
        <v>8</v>
      </c>
      <c r="C216" s="2">
        <v>44026</v>
      </c>
      <c r="D216" t="s">
        <v>484</v>
      </c>
      <c r="E216" t="s">
        <v>485</v>
      </c>
      <c r="F216" s="1">
        <v>18</v>
      </c>
      <c r="G216" s="1">
        <v>18</v>
      </c>
      <c r="H216" s="1">
        <v>18</v>
      </c>
      <c r="I216" t="s">
        <v>486</v>
      </c>
      <c r="J216" t="s">
        <v>80</v>
      </c>
      <c r="K216" s="11">
        <f t="shared" si="3"/>
        <v>579</v>
      </c>
    </row>
    <row r="217" spans="1:11" x14ac:dyDescent="0.25">
      <c r="A217" t="s">
        <v>7</v>
      </c>
      <c r="B217" t="s">
        <v>8</v>
      </c>
      <c r="C217" s="2">
        <v>44026</v>
      </c>
      <c r="D217" t="s">
        <v>487</v>
      </c>
      <c r="E217" t="s">
        <v>155</v>
      </c>
      <c r="F217" s="1">
        <v>34.619999999999997</v>
      </c>
      <c r="G217" s="1">
        <v>40.11</v>
      </c>
      <c r="H217" s="1">
        <v>28.75</v>
      </c>
      <c r="I217" t="s">
        <v>488</v>
      </c>
      <c r="J217" t="s">
        <v>41</v>
      </c>
      <c r="K217" s="11">
        <f t="shared" si="3"/>
        <v>948</v>
      </c>
    </row>
    <row r="218" spans="1:11" x14ac:dyDescent="0.25">
      <c r="A218" t="s">
        <v>7</v>
      </c>
      <c r="B218" t="s">
        <v>8</v>
      </c>
      <c r="C218" s="2">
        <v>44026</v>
      </c>
      <c r="D218" t="s">
        <v>489</v>
      </c>
      <c r="E218" t="s">
        <v>490</v>
      </c>
      <c r="F218" s="1">
        <v>30</v>
      </c>
      <c r="G218" s="1">
        <v>30</v>
      </c>
      <c r="H218" s="1">
        <v>30</v>
      </c>
      <c r="I218" t="s">
        <v>491</v>
      </c>
      <c r="J218" t="s">
        <v>41</v>
      </c>
      <c r="K218" s="11">
        <f t="shared" si="3"/>
        <v>268</v>
      </c>
    </row>
    <row r="219" spans="1:11" x14ac:dyDescent="0.25">
      <c r="A219" t="s">
        <v>7</v>
      </c>
      <c r="B219" t="s">
        <v>8</v>
      </c>
      <c r="C219" s="2">
        <v>44026</v>
      </c>
      <c r="D219" t="s">
        <v>492</v>
      </c>
      <c r="E219" t="s">
        <v>46</v>
      </c>
      <c r="F219" s="1">
        <v>11.84</v>
      </c>
      <c r="G219" s="1">
        <v>15.81</v>
      </c>
      <c r="H219" s="1">
        <v>0.01</v>
      </c>
      <c r="I219" t="s">
        <v>493</v>
      </c>
      <c r="J219" t="s">
        <v>219</v>
      </c>
      <c r="K219" s="11">
        <f t="shared" si="3"/>
        <v>88143</v>
      </c>
    </row>
    <row r="220" spans="1:11" x14ac:dyDescent="0.25">
      <c r="A220" t="s">
        <v>7</v>
      </c>
      <c r="B220" t="s">
        <v>8</v>
      </c>
      <c r="C220" s="2">
        <v>44026</v>
      </c>
      <c r="D220" t="s">
        <v>494</v>
      </c>
      <c r="E220" t="s">
        <v>118</v>
      </c>
      <c r="F220" s="1">
        <v>14.22</v>
      </c>
      <c r="G220" s="1">
        <v>14.67</v>
      </c>
      <c r="H220" s="1">
        <v>13.03</v>
      </c>
      <c r="I220" t="s">
        <v>495</v>
      </c>
      <c r="J220" t="s">
        <v>80</v>
      </c>
      <c r="K220" s="11">
        <f t="shared" si="3"/>
        <v>1234</v>
      </c>
    </row>
    <row r="221" spans="1:11" x14ac:dyDescent="0.25">
      <c r="A221" t="s">
        <v>7</v>
      </c>
      <c r="B221" t="s">
        <v>8</v>
      </c>
      <c r="C221" s="2">
        <v>44026</v>
      </c>
      <c r="D221" t="s">
        <v>496</v>
      </c>
      <c r="E221" t="s">
        <v>497</v>
      </c>
      <c r="F221" s="1">
        <v>13.69</v>
      </c>
      <c r="G221" s="1">
        <v>14.5</v>
      </c>
      <c r="H221" s="1">
        <v>13.29</v>
      </c>
      <c r="I221" t="s">
        <v>498</v>
      </c>
      <c r="J221" t="s">
        <v>41</v>
      </c>
      <c r="K221" s="11">
        <f t="shared" si="3"/>
        <v>10609</v>
      </c>
    </row>
    <row r="222" spans="1:11" x14ac:dyDescent="0.25">
      <c r="A222" t="s">
        <v>7</v>
      </c>
      <c r="B222" t="s">
        <v>8</v>
      </c>
      <c r="C222" s="2">
        <v>44026</v>
      </c>
      <c r="D222" t="s">
        <v>499</v>
      </c>
      <c r="E222" t="s">
        <v>97</v>
      </c>
      <c r="F222" s="1">
        <v>18.29</v>
      </c>
      <c r="G222" s="1">
        <v>20.6</v>
      </c>
      <c r="H222" s="1">
        <v>16</v>
      </c>
      <c r="I222" t="s">
        <v>500</v>
      </c>
      <c r="J222" t="s">
        <v>35</v>
      </c>
      <c r="K222" s="11">
        <f t="shared" si="3"/>
        <v>1769</v>
      </c>
    </row>
    <row r="223" spans="1:11" x14ac:dyDescent="0.25">
      <c r="A223" t="s">
        <v>7</v>
      </c>
      <c r="B223" t="s">
        <v>8</v>
      </c>
      <c r="C223" s="2">
        <v>44026</v>
      </c>
      <c r="D223" t="s">
        <v>501</v>
      </c>
      <c r="E223" t="s">
        <v>502</v>
      </c>
      <c r="F223" s="1">
        <v>17.18</v>
      </c>
      <c r="G223" s="1">
        <v>21.55</v>
      </c>
      <c r="H223" s="1">
        <v>14.4</v>
      </c>
      <c r="I223" t="s">
        <v>503</v>
      </c>
      <c r="J223" t="s">
        <v>65</v>
      </c>
      <c r="K223" s="11">
        <f t="shared" si="3"/>
        <v>20680</v>
      </c>
    </row>
    <row r="224" spans="1:11" x14ac:dyDescent="0.25">
      <c r="A224" t="s">
        <v>7</v>
      </c>
      <c r="B224" t="s">
        <v>8</v>
      </c>
      <c r="C224" s="2">
        <v>43991</v>
      </c>
      <c r="D224" t="s">
        <v>504</v>
      </c>
      <c r="E224" t="s">
        <v>505</v>
      </c>
      <c r="F224" s="1">
        <v>5.16</v>
      </c>
      <c r="G224" s="1">
        <v>15.45</v>
      </c>
      <c r="H224" s="1">
        <v>0.01</v>
      </c>
      <c r="I224" t="s">
        <v>506</v>
      </c>
      <c r="J224" t="s">
        <v>41</v>
      </c>
      <c r="K224" s="11">
        <f t="shared" si="3"/>
        <v>124373</v>
      </c>
    </row>
    <row r="225" spans="1:11" x14ac:dyDescent="0.25">
      <c r="A225" t="s">
        <v>7</v>
      </c>
      <c r="B225" t="s">
        <v>8</v>
      </c>
      <c r="C225" s="2">
        <v>43991</v>
      </c>
      <c r="D225" t="s">
        <v>507</v>
      </c>
      <c r="E225" t="s">
        <v>345</v>
      </c>
      <c r="F225" s="1">
        <v>13.86</v>
      </c>
      <c r="G225" s="1">
        <v>14.58</v>
      </c>
      <c r="H225" s="1">
        <v>13.13</v>
      </c>
      <c r="I225" t="s">
        <v>508</v>
      </c>
      <c r="J225" t="s">
        <v>23</v>
      </c>
      <c r="K225" s="11">
        <f t="shared" si="3"/>
        <v>6230</v>
      </c>
    </row>
    <row r="226" spans="1:11" x14ac:dyDescent="0.25">
      <c r="A226" t="s">
        <v>7</v>
      </c>
      <c r="B226" t="s">
        <v>8</v>
      </c>
      <c r="C226" s="2">
        <v>43991</v>
      </c>
      <c r="D226" t="s">
        <v>509</v>
      </c>
      <c r="E226" t="s">
        <v>21</v>
      </c>
      <c r="F226" s="1">
        <v>16.010000000000002</v>
      </c>
      <c r="G226" s="1">
        <v>18.600000000000001</v>
      </c>
      <c r="H226" s="1">
        <v>15.15</v>
      </c>
      <c r="I226" t="s">
        <v>510</v>
      </c>
      <c r="J226" t="s">
        <v>80</v>
      </c>
      <c r="K226" s="11">
        <f t="shared" si="3"/>
        <v>2031</v>
      </c>
    </row>
    <row r="227" spans="1:11" x14ac:dyDescent="0.25">
      <c r="A227" t="s">
        <v>7</v>
      </c>
      <c r="B227" t="s">
        <v>8</v>
      </c>
      <c r="C227" s="2">
        <v>43991</v>
      </c>
      <c r="D227" t="s">
        <v>511</v>
      </c>
      <c r="E227" t="s">
        <v>52</v>
      </c>
      <c r="F227" s="1">
        <v>14.7</v>
      </c>
      <c r="G227" s="1">
        <v>14.7</v>
      </c>
      <c r="H227" s="1">
        <v>14.7</v>
      </c>
      <c r="I227" t="s">
        <v>512</v>
      </c>
      <c r="J227" t="s">
        <v>41</v>
      </c>
      <c r="K227" s="11">
        <f t="shared" si="3"/>
        <v>6289</v>
      </c>
    </row>
    <row r="228" spans="1:11" x14ac:dyDescent="0.25">
      <c r="A228" t="s">
        <v>7</v>
      </c>
      <c r="B228" t="s">
        <v>8</v>
      </c>
      <c r="C228" s="2">
        <v>43991</v>
      </c>
      <c r="D228" t="s">
        <v>513</v>
      </c>
      <c r="E228" t="s">
        <v>43</v>
      </c>
      <c r="F228" s="1">
        <v>22.1</v>
      </c>
      <c r="G228" s="1">
        <v>30</v>
      </c>
      <c r="H228" s="1">
        <v>14.2</v>
      </c>
      <c r="I228" t="s">
        <v>514</v>
      </c>
      <c r="J228" t="s">
        <v>23</v>
      </c>
      <c r="K228" s="11">
        <f t="shared" si="3"/>
        <v>1439</v>
      </c>
    </row>
    <row r="229" spans="1:11" x14ac:dyDescent="0.25">
      <c r="A229" t="s">
        <v>7</v>
      </c>
      <c r="B229" t="s">
        <v>8</v>
      </c>
      <c r="C229" s="2">
        <v>43991</v>
      </c>
      <c r="D229" t="s">
        <v>515</v>
      </c>
      <c r="E229" t="s">
        <v>70</v>
      </c>
      <c r="F229" s="1">
        <v>26.5</v>
      </c>
      <c r="G229" s="1">
        <v>26.5</v>
      </c>
      <c r="H229" s="1">
        <v>26.5</v>
      </c>
      <c r="I229" t="s">
        <v>516</v>
      </c>
      <c r="J229" t="s">
        <v>23</v>
      </c>
      <c r="K229" s="11">
        <f t="shared" si="3"/>
        <v>68</v>
      </c>
    </row>
    <row r="230" spans="1:11" x14ac:dyDescent="0.25">
      <c r="A230" t="s">
        <v>7</v>
      </c>
      <c r="B230" t="s">
        <v>8</v>
      </c>
      <c r="C230" s="2">
        <v>43991</v>
      </c>
      <c r="D230" t="s">
        <v>517</v>
      </c>
      <c r="E230" t="s">
        <v>73</v>
      </c>
      <c r="F230" s="1">
        <v>33.92</v>
      </c>
      <c r="G230" s="1">
        <v>33.92</v>
      </c>
      <c r="H230" s="1">
        <v>33.92</v>
      </c>
      <c r="I230" t="s">
        <v>123</v>
      </c>
      <c r="J230" t="s">
        <v>23</v>
      </c>
      <c r="K230" s="11">
        <f t="shared" si="3"/>
        <v>365</v>
      </c>
    </row>
    <row r="231" spans="1:11" x14ac:dyDescent="0.25">
      <c r="A231" t="s">
        <v>7</v>
      </c>
      <c r="B231" t="s">
        <v>8</v>
      </c>
      <c r="C231" s="2">
        <v>43991</v>
      </c>
      <c r="D231" t="s">
        <v>518</v>
      </c>
      <c r="E231" t="s">
        <v>63</v>
      </c>
      <c r="F231" s="1">
        <v>18.5</v>
      </c>
      <c r="G231" s="1">
        <v>18.5</v>
      </c>
      <c r="H231" s="1">
        <v>18.5</v>
      </c>
      <c r="I231" t="s">
        <v>519</v>
      </c>
      <c r="J231" t="s">
        <v>75</v>
      </c>
      <c r="K231" s="11">
        <f t="shared" si="3"/>
        <v>315</v>
      </c>
    </row>
    <row r="232" spans="1:11" x14ac:dyDescent="0.25">
      <c r="A232" t="s">
        <v>7</v>
      </c>
      <c r="B232" t="s">
        <v>8</v>
      </c>
      <c r="C232" s="2">
        <v>43991</v>
      </c>
      <c r="D232" t="s">
        <v>520</v>
      </c>
      <c r="E232" t="s">
        <v>141</v>
      </c>
      <c r="F232" s="1">
        <v>21.2</v>
      </c>
      <c r="G232" s="1">
        <v>21.2</v>
      </c>
      <c r="H232" s="1">
        <v>21.2</v>
      </c>
      <c r="I232" t="s">
        <v>521</v>
      </c>
      <c r="J232" t="s">
        <v>75</v>
      </c>
      <c r="K232" s="11">
        <f t="shared" si="3"/>
        <v>1085</v>
      </c>
    </row>
    <row r="233" spans="1:11" x14ac:dyDescent="0.25">
      <c r="A233" t="s">
        <v>7</v>
      </c>
      <c r="B233" t="s">
        <v>8</v>
      </c>
      <c r="C233" s="2">
        <v>43991</v>
      </c>
      <c r="D233" t="s">
        <v>522</v>
      </c>
      <c r="E233" t="s">
        <v>100</v>
      </c>
      <c r="F233" s="1">
        <v>52.5</v>
      </c>
      <c r="G233" s="1">
        <v>75</v>
      </c>
      <c r="H233" s="1">
        <v>31</v>
      </c>
      <c r="I233" t="s">
        <v>523</v>
      </c>
      <c r="J233" t="s">
        <v>80</v>
      </c>
      <c r="K233" s="11">
        <f t="shared" si="3"/>
        <v>85</v>
      </c>
    </row>
    <row r="234" spans="1:11" x14ac:dyDescent="0.25">
      <c r="A234" t="s">
        <v>7</v>
      </c>
      <c r="B234" t="s">
        <v>8</v>
      </c>
      <c r="C234" s="2">
        <v>43991</v>
      </c>
      <c r="D234" t="s">
        <v>524</v>
      </c>
      <c r="E234" t="s">
        <v>158</v>
      </c>
      <c r="F234" s="1">
        <v>12.06</v>
      </c>
      <c r="G234" s="1">
        <v>12.72</v>
      </c>
      <c r="H234" s="1">
        <v>11.4</v>
      </c>
      <c r="I234" t="s">
        <v>525</v>
      </c>
      <c r="J234" t="s">
        <v>23</v>
      </c>
      <c r="K234" s="11">
        <f t="shared" si="3"/>
        <v>12507</v>
      </c>
    </row>
    <row r="235" spans="1:11" x14ac:dyDescent="0.25">
      <c r="A235" t="s">
        <v>7</v>
      </c>
      <c r="B235" t="s">
        <v>8</v>
      </c>
      <c r="C235" s="2">
        <v>43991</v>
      </c>
      <c r="D235" t="s">
        <v>526</v>
      </c>
      <c r="E235" t="s">
        <v>144</v>
      </c>
      <c r="F235" s="1">
        <v>150</v>
      </c>
      <c r="G235" s="1">
        <v>150</v>
      </c>
      <c r="H235" s="1">
        <v>150</v>
      </c>
      <c r="I235" t="s">
        <v>527</v>
      </c>
      <c r="J235" t="s">
        <v>75</v>
      </c>
      <c r="K235" s="11">
        <f t="shared" si="3"/>
        <v>17</v>
      </c>
    </row>
    <row r="236" spans="1:11" x14ac:dyDescent="0.25">
      <c r="A236" t="s">
        <v>7</v>
      </c>
      <c r="B236" t="s">
        <v>8</v>
      </c>
      <c r="C236" s="2">
        <v>43991</v>
      </c>
      <c r="D236" t="s">
        <v>528</v>
      </c>
      <c r="E236" t="s">
        <v>128</v>
      </c>
      <c r="F236" s="1">
        <v>12.53</v>
      </c>
      <c r="G236" s="1">
        <v>12.53</v>
      </c>
      <c r="H236" s="1">
        <v>12.53</v>
      </c>
      <c r="I236" t="s">
        <v>44</v>
      </c>
      <c r="J236" t="s">
        <v>23</v>
      </c>
      <c r="K236" s="11">
        <f t="shared" si="3"/>
        <v>238</v>
      </c>
    </row>
    <row r="237" spans="1:11" x14ac:dyDescent="0.25">
      <c r="A237" t="s">
        <v>531</v>
      </c>
      <c r="B237" t="s">
        <v>8</v>
      </c>
      <c r="C237" s="2">
        <v>44089</v>
      </c>
      <c r="D237" t="s">
        <v>533</v>
      </c>
      <c r="E237" t="s">
        <v>179</v>
      </c>
      <c r="F237" s="1">
        <v>43.25</v>
      </c>
      <c r="G237" s="1">
        <v>60</v>
      </c>
      <c r="H237" s="1">
        <v>26.5</v>
      </c>
      <c r="I237" t="s">
        <v>534</v>
      </c>
      <c r="J237" t="s">
        <v>23</v>
      </c>
      <c r="K237" s="11">
        <f t="shared" si="3"/>
        <v>78</v>
      </c>
    </row>
  </sheetData>
  <autoFilter ref="A18:K237" xr:uid="{226FBD08-B047-4320-BB8A-B79FE669B6D8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06B-B401-4C74-82F1-0490A1278941}">
  <dimension ref="A8:P237"/>
  <sheetViews>
    <sheetView topLeftCell="F1" workbookViewId="0">
      <selection activeCell="L17" sqref="L17"/>
    </sheetView>
  </sheetViews>
  <sheetFormatPr defaultRowHeight="13.2" x14ac:dyDescent="0.25"/>
  <cols>
    <col min="1" max="1" width="9.109375" bestFit="1" customWidth="1"/>
    <col min="2" max="2" width="29.109375" bestFit="1" customWidth="1"/>
    <col min="3" max="3" width="11.88671875" bestFit="1" customWidth="1"/>
    <col min="4" max="4" width="29.109375" bestFit="1" customWidth="1"/>
    <col min="5" max="5" width="20.5546875" bestFit="1" customWidth="1"/>
    <col min="6" max="6" width="15.44140625" bestFit="1" customWidth="1"/>
    <col min="7" max="7" width="12.33203125" bestFit="1" customWidth="1"/>
    <col min="8" max="8" width="13.33203125" bestFit="1" customWidth="1"/>
    <col min="9" max="9" width="19" bestFit="1" customWidth="1"/>
    <col min="10" max="10" width="16.6640625" bestFit="1" customWidth="1"/>
    <col min="11" max="11" width="13.44140625" bestFit="1" customWidth="1"/>
    <col min="12" max="12" width="18.33203125" bestFit="1" customWidth="1"/>
    <col min="13" max="13" width="19.88671875" style="3" bestFit="1" customWidth="1"/>
    <col min="14" max="14" width="12.109375" style="3" bestFit="1" customWidth="1"/>
  </cols>
  <sheetData>
    <row r="8" spans="11:14" x14ac:dyDescent="0.25">
      <c r="L8" s="9" t="s">
        <v>539</v>
      </c>
    </row>
    <row r="9" spans="11:14" x14ac:dyDescent="0.25">
      <c r="K9" s="8" t="s">
        <v>538</v>
      </c>
      <c r="L9" s="12" t="s">
        <v>540</v>
      </c>
      <c r="M9" s="12"/>
      <c r="N9" s="12"/>
    </row>
    <row r="10" spans="11:14" x14ac:dyDescent="0.25">
      <c r="L10" s="12"/>
      <c r="M10" s="12"/>
      <c r="N10" s="12"/>
    </row>
    <row r="11" spans="11:14" x14ac:dyDescent="0.25">
      <c r="K11" s="8"/>
      <c r="L11" s="12"/>
      <c r="M11" s="12"/>
      <c r="N11" s="12"/>
    </row>
    <row r="12" spans="11:14" x14ac:dyDescent="0.25">
      <c r="K12" s="8" t="s">
        <v>538</v>
      </c>
      <c r="L12" s="12" t="s">
        <v>541</v>
      </c>
      <c r="M12" s="12"/>
      <c r="N12" s="12"/>
    </row>
    <row r="13" spans="11:14" x14ac:dyDescent="0.25">
      <c r="K13" s="8"/>
      <c r="L13" s="12"/>
      <c r="M13" s="12"/>
      <c r="N13" s="12"/>
    </row>
    <row r="14" spans="11:14" x14ac:dyDescent="0.25">
      <c r="K14" s="8" t="s">
        <v>538</v>
      </c>
      <c r="L14" s="12" t="s">
        <v>542</v>
      </c>
      <c r="M14" s="12"/>
      <c r="N14" s="12"/>
    </row>
    <row r="15" spans="11:14" x14ac:dyDescent="0.25">
      <c r="L15" s="12"/>
      <c r="M15" s="12"/>
      <c r="N15" s="12"/>
    </row>
    <row r="16" spans="11:14" x14ac:dyDescent="0.25">
      <c r="L16" s="12"/>
      <c r="M16" s="12"/>
      <c r="N16" s="12"/>
    </row>
    <row r="17" spans="1:16" x14ac:dyDescent="0.25">
      <c r="L17" s="10"/>
      <c r="M17" s="10"/>
      <c r="N17" s="10"/>
    </row>
    <row r="18" spans="1:16" x14ac:dyDescent="0.25">
      <c r="A18" t="s">
        <v>535</v>
      </c>
      <c r="B18" t="s">
        <v>1</v>
      </c>
      <c r="C18" t="s">
        <v>12</v>
      </c>
      <c r="D18" t="s">
        <v>13</v>
      </c>
      <c r="E18" t="s">
        <v>14</v>
      </c>
      <c r="F18" t="s">
        <v>15</v>
      </c>
      <c r="G18" t="s">
        <v>16</v>
      </c>
      <c r="H18" t="s">
        <v>17</v>
      </c>
      <c r="I18" t="s">
        <v>18</v>
      </c>
      <c r="J18" t="s">
        <v>19</v>
      </c>
      <c r="K18" t="s">
        <v>536</v>
      </c>
      <c r="L18" s="5" t="s">
        <v>537</v>
      </c>
      <c r="M18" s="6" t="s">
        <v>15</v>
      </c>
      <c r="N18" s="6" t="s">
        <v>18</v>
      </c>
    </row>
    <row r="19" spans="1:16" x14ac:dyDescent="0.25">
      <c r="A19" t="s">
        <v>7</v>
      </c>
      <c r="B19" t="s">
        <v>8</v>
      </c>
      <c r="C19" s="2">
        <v>44327</v>
      </c>
      <c r="D19" t="s">
        <v>20</v>
      </c>
      <c r="E19" t="s">
        <v>21</v>
      </c>
      <c r="F19" s="1">
        <v>34.24</v>
      </c>
      <c r="G19" s="1">
        <v>40</v>
      </c>
      <c r="H19" s="1">
        <v>28.48</v>
      </c>
      <c r="I19" t="s">
        <v>22</v>
      </c>
      <c r="J19" t="s">
        <v>23</v>
      </c>
      <c r="K19">
        <f>LEFT(I19,FIND(".",I19)+2)*1</f>
        <v>14</v>
      </c>
      <c r="L19">
        <f>IF(RIGHT(I19,3)="TON",2,1)</f>
        <v>2</v>
      </c>
      <c r="M19" s="4">
        <f>F19*L19</f>
        <v>68.48</v>
      </c>
      <c r="N19" s="7">
        <f>K19/L19</f>
        <v>7</v>
      </c>
      <c r="O19" s="1"/>
      <c r="P19" s="1"/>
    </row>
    <row r="20" spans="1:16" x14ac:dyDescent="0.25">
      <c r="A20" t="s">
        <v>7</v>
      </c>
      <c r="B20" t="s">
        <v>8</v>
      </c>
      <c r="C20" s="2">
        <v>44327</v>
      </c>
      <c r="D20" t="s">
        <v>24</v>
      </c>
      <c r="E20" t="s">
        <v>25</v>
      </c>
      <c r="F20" s="1">
        <v>18.59</v>
      </c>
      <c r="G20" s="1">
        <v>21.17</v>
      </c>
      <c r="H20" s="1">
        <v>16</v>
      </c>
      <c r="I20" t="s">
        <v>26</v>
      </c>
      <c r="J20" t="s">
        <v>23</v>
      </c>
      <c r="K20">
        <f t="shared" ref="K20:K83" si="0">LEFT(I20,FIND(".",I20)+2)*1</f>
        <v>370</v>
      </c>
      <c r="L20">
        <f t="shared" ref="L20:L83" si="1">IF(RIGHT(I20,3)="TON",2,1)</f>
        <v>2</v>
      </c>
      <c r="M20" s="4">
        <f t="shared" ref="M20:M83" si="2">F20*L20</f>
        <v>37.18</v>
      </c>
      <c r="N20" s="7">
        <f t="shared" ref="N20:N83" si="3">K20/L20</f>
        <v>185</v>
      </c>
    </row>
    <row r="21" spans="1:16" x14ac:dyDescent="0.25">
      <c r="A21" t="s">
        <v>7</v>
      </c>
      <c r="B21" t="s">
        <v>8</v>
      </c>
      <c r="C21" s="2">
        <v>44327</v>
      </c>
      <c r="D21" t="s">
        <v>27</v>
      </c>
      <c r="E21" t="s">
        <v>28</v>
      </c>
      <c r="F21" s="1">
        <v>14.61</v>
      </c>
      <c r="G21" s="1">
        <v>19</v>
      </c>
      <c r="H21" s="1">
        <v>10.210000000000001</v>
      </c>
      <c r="I21" t="s">
        <v>29</v>
      </c>
      <c r="J21" t="s">
        <v>23</v>
      </c>
      <c r="K21">
        <f t="shared" si="0"/>
        <v>160</v>
      </c>
      <c r="L21">
        <f t="shared" si="1"/>
        <v>2</v>
      </c>
      <c r="M21" s="4">
        <f t="shared" si="2"/>
        <v>29.22</v>
      </c>
      <c r="N21" s="7">
        <f t="shared" si="3"/>
        <v>80</v>
      </c>
    </row>
    <row r="22" spans="1:16" x14ac:dyDescent="0.25">
      <c r="A22" t="s">
        <v>7</v>
      </c>
      <c r="B22" t="s">
        <v>8</v>
      </c>
      <c r="C22" s="2">
        <v>44327</v>
      </c>
      <c r="D22" t="s">
        <v>30</v>
      </c>
      <c r="E22" t="s">
        <v>31</v>
      </c>
      <c r="F22" s="1">
        <v>25.62</v>
      </c>
      <c r="G22" s="1">
        <v>25.62</v>
      </c>
      <c r="H22" s="1">
        <v>25.62</v>
      </c>
      <c r="I22" t="s">
        <v>32</v>
      </c>
      <c r="J22" t="s">
        <v>23</v>
      </c>
      <c r="K22">
        <f t="shared" si="0"/>
        <v>846</v>
      </c>
      <c r="L22">
        <f t="shared" si="1"/>
        <v>2</v>
      </c>
      <c r="M22" s="4">
        <f t="shared" si="2"/>
        <v>51.24</v>
      </c>
      <c r="N22" s="7">
        <f t="shared" si="3"/>
        <v>423</v>
      </c>
    </row>
    <row r="23" spans="1:16" x14ac:dyDescent="0.25">
      <c r="A23" t="s">
        <v>7</v>
      </c>
      <c r="B23" t="s">
        <v>8</v>
      </c>
      <c r="C23" s="2">
        <v>44327</v>
      </c>
      <c r="D23" t="s">
        <v>33</v>
      </c>
      <c r="E23" t="s">
        <v>25</v>
      </c>
      <c r="F23" s="1">
        <v>11</v>
      </c>
      <c r="G23" s="1">
        <v>14.4</v>
      </c>
      <c r="H23" s="1">
        <v>0.01</v>
      </c>
      <c r="I23" t="s">
        <v>34</v>
      </c>
      <c r="J23" t="s">
        <v>35</v>
      </c>
      <c r="K23">
        <f t="shared" si="0"/>
        <v>18800</v>
      </c>
      <c r="L23">
        <f t="shared" si="1"/>
        <v>2</v>
      </c>
      <c r="M23" s="4">
        <f t="shared" si="2"/>
        <v>22</v>
      </c>
      <c r="N23" s="7">
        <f t="shared" si="3"/>
        <v>9400</v>
      </c>
    </row>
    <row r="24" spans="1:16" x14ac:dyDescent="0.25">
      <c r="A24" t="s">
        <v>7</v>
      </c>
      <c r="B24" t="s">
        <v>8</v>
      </c>
      <c r="C24" s="2">
        <v>44327</v>
      </c>
      <c r="D24" t="s">
        <v>36</v>
      </c>
      <c r="E24" t="s">
        <v>31</v>
      </c>
      <c r="F24" s="1">
        <v>48</v>
      </c>
      <c r="G24" s="1">
        <v>70</v>
      </c>
      <c r="H24" s="1">
        <v>26</v>
      </c>
      <c r="I24" t="s">
        <v>37</v>
      </c>
      <c r="J24" t="s">
        <v>23</v>
      </c>
      <c r="K24">
        <f t="shared" si="0"/>
        <v>135</v>
      </c>
      <c r="L24">
        <f t="shared" si="1"/>
        <v>2</v>
      </c>
      <c r="M24" s="4">
        <f t="shared" si="2"/>
        <v>96</v>
      </c>
      <c r="N24" s="7">
        <f t="shared" si="3"/>
        <v>67.5</v>
      </c>
    </row>
    <row r="25" spans="1:16" x14ac:dyDescent="0.25">
      <c r="A25" t="s">
        <v>7</v>
      </c>
      <c r="B25" t="s">
        <v>8</v>
      </c>
      <c r="C25" s="2">
        <v>44327</v>
      </c>
      <c r="D25" t="s">
        <v>38</v>
      </c>
      <c r="E25" t="s">
        <v>39</v>
      </c>
      <c r="F25" s="1">
        <v>19.329999999999998</v>
      </c>
      <c r="G25" s="1">
        <v>34.630000000000003</v>
      </c>
      <c r="H25" s="1">
        <v>3</v>
      </c>
      <c r="I25" t="s">
        <v>40</v>
      </c>
      <c r="J25" t="s">
        <v>41</v>
      </c>
      <c r="K25">
        <f t="shared" si="0"/>
        <v>67</v>
      </c>
      <c r="L25">
        <f t="shared" si="1"/>
        <v>2</v>
      </c>
      <c r="M25" s="4">
        <f t="shared" si="2"/>
        <v>38.659999999999997</v>
      </c>
      <c r="N25" s="7">
        <f t="shared" si="3"/>
        <v>33.5</v>
      </c>
    </row>
    <row r="26" spans="1:16" x14ac:dyDescent="0.25">
      <c r="A26" t="s">
        <v>7</v>
      </c>
      <c r="B26" t="s">
        <v>8</v>
      </c>
      <c r="C26" s="2">
        <v>44327</v>
      </c>
      <c r="D26" t="s">
        <v>42</v>
      </c>
      <c r="E26" t="s">
        <v>43</v>
      </c>
      <c r="F26" s="1">
        <v>38.24</v>
      </c>
      <c r="G26" s="1">
        <v>38.25</v>
      </c>
      <c r="H26" s="1">
        <v>38.22</v>
      </c>
      <c r="I26" t="s">
        <v>44</v>
      </c>
      <c r="J26" t="s">
        <v>23</v>
      </c>
      <c r="K26">
        <f t="shared" si="0"/>
        <v>238</v>
      </c>
      <c r="L26">
        <f t="shared" si="1"/>
        <v>2</v>
      </c>
      <c r="M26" s="4">
        <f t="shared" si="2"/>
        <v>76.48</v>
      </c>
      <c r="N26" s="7">
        <f t="shared" si="3"/>
        <v>119</v>
      </c>
    </row>
    <row r="27" spans="1:16" x14ac:dyDescent="0.25">
      <c r="A27" t="s">
        <v>7</v>
      </c>
      <c r="B27" t="s">
        <v>8</v>
      </c>
      <c r="C27" s="2">
        <v>44327</v>
      </c>
      <c r="D27" t="s">
        <v>45</v>
      </c>
      <c r="E27" t="s">
        <v>46</v>
      </c>
      <c r="F27" s="1">
        <v>15.75</v>
      </c>
      <c r="G27" s="1">
        <v>15.75</v>
      </c>
      <c r="H27" s="1">
        <v>15.75</v>
      </c>
      <c r="I27" t="s">
        <v>47</v>
      </c>
      <c r="J27" t="s">
        <v>41</v>
      </c>
      <c r="K27">
        <f t="shared" si="0"/>
        <v>2869</v>
      </c>
      <c r="L27">
        <f t="shared" si="1"/>
        <v>2</v>
      </c>
      <c r="M27" s="4">
        <f t="shared" si="2"/>
        <v>31.5</v>
      </c>
      <c r="N27" s="7">
        <f t="shared" si="3"/>
        <v>1434.5</v>
      </c>
    </row>
    <row r="28" spans="1:16" x14ac:dyDescent="0.25">
      <c r="A28" t="s">
        <v>7</v>
      </c>
      <c r="B28" t="s">
        <v>8</v>
      </c>
      <c r="C28" s="2">
        <v>44327</v>
      </c>
      <c r="D28" t="s">
        <v>48</v>
      </c>
      <c r="E28" t="s">
        <v>49</v>
      </c>
      <c r="F28" s="1">
        <v>18</v>
      </c>
      <c r="G28" s="1">
        <v>19</v>
      </c>
      <c r="H28" s="1">
        <v>17</v>
      </c>
      <c r="I28" t="s">
        <v>50</v>
      </c>
      <c r="J28" t="s">
        <v>23</v>
      </c>
      <c r="K28">
        <f t="shared" si="0"/>
        <v>1712</v>
      </c>
      <c r="L28">
        <f t="shared" si="1"/>
        <v>2</v>
      </c>
      <c r="M28" s="4">
        <f t="shared" si="2"/>
        <v>36</v>
      </c>
      <c r="N28" s="7">
        <f t="shared" si="3"/>
        <v>856</v>
      </c>
    </row>
    <row r="29" spans="1:16" x14ac:dyDescent="0.25">
      <c r="A29" t="s">
        <v>7</v>
      </c>
      <c r="B29" t="s">
        <v>8</v>
      </c>
      <c r="C29" s="2">
        <v>44327</v>
      </c>
      <c r="D29" t="s">
        <v>51</v>
      </c>
      <c r="E29" t="s">
        <v>52</v>
      </c>
      <c r="F29" s="1">
        <v>18.37</v>
      </c>
      <c r="G29" s="1">
        <v>19.899999999999999</v>
      </c>
      <c r="H29" s="1">
        <v>16.829999999999998</v>
      </c>
      <c r="I29" t="s">
        <v>53</v>
      </c>
      <c r="J29" t="s">
        <v>23</v>
      </c>
      <c r="K29">
        <f t="shared" si="0"/>
        <v>8000</v>
      </c>
      <c r="L29">
        <f t="shared" si="1"/>
        <v>2</v>
      </c>
      <c r="M29" s="4">
        <f t="shared" si="2"/>
        <v>36.74</v>
      </c>
      <c r="N29" s="7">
        <f t="shared" si="3"/>
        <v>4000</v>
      </c>
    </row>
    <row r="30" spans="1:16" x14ac:dyDescent="0.25">
      <c r="A30" t="s">
        <v>7</v>
      </c>
      <c r="B30" t="s">
        <v>8</v>
      </c>
      <c r="C30" s="2">
        <v>44327</v>
      </c>
      <c r="D30" t="s">
        <v>54</v>
      </c>
      <c r="E30" t="s">
        <v>43</v>
      </c>
      <c r="F30" s="1">
        <v>41.44</v>
      </c>
      <c r="G30" s="1">
        <v>62</v>
      </c>
      <c r="H30" s="1">
        <v>31.16</v>
      </c>
      <c r="I30" t="s">
        <v>55</v>
      </c>
      <c r="J30" t="s">
        <v>41</v>
      </c>
      <c r="K30">
        <f t="shared" si="0"/>
        <v>49</v>
      </c>
      <c r="L30">
        <f t="shared" si="1"/>
        <v>2</v>
      </c>
      <c r="M30" s="4">
        <f t="shared" si="2"/>
        <v>82.88</v>
      </c>
      <c r="N30" s="7">
        <f t="shared" si="3"/>
        <v>24.5</v>
      </c>
    </row>
    <row r="31" spans="1:16" x14ac:dyDescent="0.25">
      <c r="A31" t="s">
        <v>7</v>
      </c>
      <c r="B31" t="s">
        <v>8</v>
      </c>
      <c r="C31" s="2">
        <v>44327</v>
      </c>
      <c r="D31" t="s">
        <v>56</v>
      </c>
      <c r="E31" t="s">
        <v>57</v>
      </c>
      <c r="F31" s="1">
        <v>19.53</v>
      </c>
      <c r="G31" s="1">
        <v>24.22</v>
      </c>
      <c r="H31" s="1">
        <v>14.84</v>
      </c>
      <c r="I31" t="s">
        <v>58</v>
      </c>
      <c r="J31" t="s">
        <v>23</v>
      </c>
      <c r="K31">
        <f t="shared" si="0"/>
        <v>480</v>
      </c>
      <c r="L31">
        <f t="shared" si="1"/>
        <v>2</v>
      </c>
      <c r="M31" s="4">
        <f t="shared" si="2"/>
        <v>39.06</v>
      </c>
      <c r="N31" s="7">
        <f t="shared" si="3"/>
        <v>240</v>
      </c>
    </row>
    <row r="32" spans="1:16" x14ac:dyDescent="0.25">
      <c r="A32" t="s">
        <v>7</v>
      </c>
      <c r="B32" t="s">
        <v>8</v>
      </c>
      <c r="C32" s="2">
        <v>44327</v>
      </c>
      <c r="D32" t="s">
        <v>59</v>
      </c>
      <c r="E32" t="s">
        <v>60</v>
      </c>
      <c r="F32" s="1">
        <v>16.63</v>
      </c>
      <c r="G32" s="1">
        <v>20</v>
      </c>
      <c r="H32" s="1">
        <v>13.25</v>
      </c>
      <c r="I32" t="s">
        <v>61</v>
      </c>
      <c r="J32" t="s">
        <v>23</v>
      </c>
      <c r="K32">
        <f t="shared" si="0"/>
        <v>908</v>
      </c>
      <c r="L32">
        <f t="shared" si="1"/>
        <v>2</v>
      </c>
      <c r="M32" s="4">
        <f t="shared" si="2"/>
        <v>33.26</v>
      </c>
      <c r="N32" s="7">
        <f t="shared" si="3"/>
        <v>454</v>
      </c>
    </row>
    <row r="33" spans="1:14" x14ac:dyDescent="0.25">
      <c r="A33" t="s">
        <v>7</v>
      </c>
      <c r="B33" t="s">
        <v>8</v>
      </c>
      <c r="C33" s="2">
        <v>44327</v>
      </c>
      <c r="D33" t="s">
        <v>62</v>
      </c>
      <c r="E33" t="s">
        <v>63</v>
      </c>
      <c r="F33" s="1">
        <v>13.79</v>
      </c>
      <c r="G33" s="1">
        <v>15.99</v>
      </c>
      <c r="H33" s="1">
        <v>11.77</v>
      </c>
      <c r="I33" t="s">
        <v>64</v>
      </c>
      <c r="J33" t="s">
        <v>65</v>
      </c>
      <c r="K33">
        <f t="shared" si="0"/>
        <v>22440</v>
      </c>
      <c r="L33">
        <f t="shared" si="1"/>
        <v>2</v>
      </c>
      <c r="M33" s="4">
        <f t="shared" si="2"/>
        <v>27.58</v>
      </c>
      <c r="N33" s="7">
        <f t="shared" si="3"/>
        <v>11220</v>
      </c>
    </row>
    <row r="34" spans="1:14" x14ac:dyDescent="0.25">
      <c r="A34" t="s">
        <v>7</v>
      </c>
      <c r="B34" t="s">
        <v>8</v>
      </c>
      <c r="C34" s="2">
        <v>44327</v>
      </c>
      <c r="D34" t="s">
        <v>66</v>
      </c>
      <c r="E34" t="s">
        <v>67</v>
      </c>
      <c r="F34" s="1">
        <v>18.920000000000002</v>
      </c>
      <c r="G34" s="1">
        <v>19.34</v>
      </c>
      <c r="H34" s="1">
        <v>18.5</v>
      </c>
      <c r="I34" t="s">
        <v>68</v>
      </c>
      <c r="J34" t="s">
        <v>23</v>
      </c>
      <c r="K34">
        <f t="shared" si="0"/>
        <v>800</v>
      </c>
      <c r="L34">
        <f t="shared" si="1"/>
        <v>2</v>
      </c>
      <c r="M34" s="4">
        <f t="shared" si="2"/>
        <v>37.840000000000003</v>
      </c>
      <c r="N34" s="7">
        <f t="shared" si="3"/>
        <v>400</v>
      </c>
    </row>
    <row r="35" spans="1:14" x14ac:dyDescent="0.25">
      <c r="A35" t="s">
        <v>7</v>
      </c>
      <c r="B35" t="s">
        <v>8</v>
      </c>
      <c r="C35" s="2">
        <v>44327</v>
      </c>
      <c r="D35" t="s">
        <v>69</v>
      </c>
      <c r="E35" t="s">
        <v>70</v>
      </c>
      <c r="F35" s="1">
        <v>21.76</v>
      </c>
      <c r="G35" s="1">
        <v>31</v>
      </c>
      <c r="H35" s="1">
        <v>12.52</v>
      </c>
      <c r="I35" t="s">
        <v>71</v>
      </c>
      <c r="J35" t="s">
        <v>23</v>
      </c>
      <c r="K35">
        <f t="shared" si="0"/>
        <v>120</v>
      </c>
      <c r="L35">
        <f t="shared" si="1"/>
        <v>2</v>
      </c>
      <c r="M35" s="4">
        <f t="shared" si="2"/>
        <v>43.52</v>
      </c>
      <c r="N35" s="7">
        <f t="shared" si="3"/>
        <v>60</v>
      </c>
    </row>
    <row r="36" spans="1:14" x14ac:dyDescent="0.25">
      <c r="A36" t="s">
        <v>7</v>
      </c>
      <c r="B36" t="s">
        <v>8</v>
      </c>
      <c r="C36" s="2">
        <v>44327</v>
      </c>
      <c r="D36" t="s">
        <v>72</v>
      </c>
      <c r="E36" t="s">
        <v>73</v>
      </c>
      <c r="F36" s="1">
        <v>15.79</v>
      </c>
      <c r="G36" s="1">
        <v>15.79</v>
      </c>
      <c r="H36" s="1">
        <v>15.79</v>
      </c>
      <c r="I36" t="s">
        <v>74</v>
      </c>
      <c r="J36" t="s">
        <v>75</v>
      </c>
      <c r="K36">
        <f t="shared" si="0"/>
        <v>2450</v>
      </c>
      <c r="L36">
        <f t="shared" si="1"/>
        <v>2</v>
      </c>
      <c r="M36" s="4">
        <f t="shared" si="2"/>
        <v>31.58</v>
      </c>
      <c r="N36" s="7">
        <f t="shared" si="3"/>
        <v>1225</v>
      </c>
    </row>
    <row r="37" spans="1:14" x14ac:dyDescent="0.25">
      <c r="A37" t="s">
        <v>7</v>
      </c>
      <c r="B37" t="s">
        <v>8</v>
      </c>
      <c r="C37" s="2">
        <v>44327</v>
      </c>
      <c r="D37" t="s">
        <v>76</v>
      </c>
      <c r="E37" t="s">
        <v>63</v>
      </c>
      <c r="F37" s="1">
        <v>49.7</v>
      </c>
      <c r="G37" s="1">
        <v>49.7</v>
      </c>
      <c r="H37" s="1">
        <v>49.7</v>
      </c>
      <c r="I37" t="s">
        <v>77</v>
      </c>
      <c r="J37" t="s">
        <v>75</v>
      </c>
      <c r="K37">
        <f t="shared" si="0"/>
        <v>100</v>
      </c>
      <c r="L37">
        <f t="shared" si="1"/>
        <v>2</v>
      </c>
      <c r="M37" s="4">
        <f t="shared" si="2"/>
        <v>99.4</v>
      </c>
      <c r="N37" s="7">
        <f t="shared" si="3"/>
        <v>50</v>
      </c>
    </row>
    <row r="38" spans="1:14" x14ac:dyDescent="0.25">
      <c r="A38" t="s">
        <v>7</v>
      </c>
      <c r="B38" t="s">
        <v>8</v>
      </c>
      <c r="C38" s="2">
        <v>44327</v>
      </c>
      <c r="D38" t="s">
        <v>78</v>
      </c>
      <c r="E38" t="s">
        <v>63</v>
      </c>
      <c r="F38" s="1">
        <v>18.13</v>
      </c>
      <c r="G38" s="1">
        <v>19.25</v>
      </c>
      <c r="H38" s="1">
        <v>17</v>
      </c>
      <c r="I38" t="s">
        <v>79</v>
      </c>
      <c r="J38" t="s">
        <v>80</v>
      </c>
      <c r="K38">
        <f t="shared" si="0"/>
        <v>725</v>
      </c>
      <c r="L38">
        <f t="shared" si="1"/>
        <v>2</v>
      </c>
      <c r="M38" s="4">
        <f t="shared" si="2"/>
        <v>36.26</v>
      </c>
      <c r="N38" s="7">
        <f t="shared" si="3"/>
        <v>362.5</v>
      </c>
    </row>
    <row r="39" spans="1:14" x14ac:dyDescent="0.25">
      <c r="A39" t="s">
        <v>7</v>
      </c>
      <c r="B39" t="s">
        <v>8</v>
      </c>
      <c r="C39" s="2">
        <v>44327</v>
      </c>
      <c r="D39" t="s">
        <v>81</v>
      </c>
      <c r="E39" t="s">
        <v>67</v>
      </c>
      <c r="F39" s="1">
        <v>25.2</v>
      </c>
      <c r="G39" s="1">
        <v>25.2</v>
      </c>
      <c r="H39" s="1">
        <v>25.2</v>
      </c>
      <c r="I39" t="s">
        <v>82</v>
      </c>
      <c r="J39" t="s">
        <v>80</v>
      </c>
      <c r="K39">
        <f t="shared" si="0"/>
        <v>1710</v>
      </c>
      <c r="L39">
        <f t="shared" si="1"/>
        <v>2</v>
      </c>
      <c r="M39" s="4">
        <f t="shared" si="2"/>
        <v>50.4</v>
      </c>
      <c r="N39" s="7">
        <f t="shared" si="3"/>
        <v>855</v>
      </c>
    </row>
    <row r="40" spans="1:14" x14ac:dyDescent="0.25">
      <c r="A40" t="s">
        <v>7</v>
      </c>
      <c r="B40" t="s">
        <v>8</v>
      </c>
      <c r="C40" s="2">
        <v>44327</v>
      </c>
      <c r="D40" t="s">
        <v>83</v>
      </c>
      <c r="E40" t="s">
        <v>67</v>
      </c>
      <c r="F40" s="1">
        <v>20.04</v>
      </c>
      <c r="G40" s="1">
        <v>21</v>
      </c>
      <c r="H40" s="1">
        <v>19.07</v>
      </c>
      <c r="I40" t="s">
        <v>84</v>
      </c>
      <c r="J40" t="s">
        <v>23</v>
      </c>
      <c r="K40">
        <f t="shared" si="0"/>
        <v>15930</v>
      </c>
      <c r="L40">
        <f t="shared" si="1"/>
        <v>2</v>
      </c>
      <c r="M40" s="4">
        <f t="shared" si="2"/>
        <v>40.08</v>
      </c>
      <c r="N40" s="7">
        <f t="shared" si="3"/>
        <v>7965</v>
      </c>
    </row>
    <row r="41" spans="1:14" x14ac:dyDescent="0.25">
      <c r="A41" t="s">
        <v>7</v>
      </c>
      <c r="B41" t="s">
        <v>8</v>
      </c>
      <c r="C41" s="2">
        <v>44327</v>
      </c>
      <c r="D41" t="s">
        <v>85</v>
      </c>
      <c r="E41" t="s">
        <v>86</v>
      </c>
      <c r="F41" s="1">
        <v>13.74</v>
      </c>
      <c r="G41" s="1">
        <v>14.5</v>
      </c>
      <c r="H41" s="1">
        <v>11.44</v>
      </c>
      <c r="I41" t="s">
        <v>87</v>
      </c>
      <c r="J41" t="s">
        <v>80</v>
      </c>
      <c r="K41">
        <f t="shared" si="0"/>
        <v>27900</v>
      </c>
      <c r="L41">
        <f t="shared" si="1"/>
        <v>2</v>
      </c>
      <c r="M41" s="4">
        <f t="shared" si="2"/>
        <v>27.48</v>
      </c>
      <c r="N41" s="7">
        <f t="shared" si="3"/>
        <v>13950</v>
      </c>
    </row>
    <row r="42" spans="1:14" x14ac:dyDescent="0.25">
      <c r="A42" t="s">
        <v>7</v>
      </c>
      <c r="B42" t="s">
        <v>8</v>
      </c>
      <c r="C42" s="2">
        <v>44327</v>
      </c>
      <c r="D42" t="s">
        <v>88</v>
      </c>
      <c r="E42" t="s">
        <v>89</v>
      </c>
      <c r="F42" s="1">
        <v>27.56</v>
      </c>
      <c r="G42" s="1">
        <v>48</v>
      </c>
      <c r="H42" s="1">
        <v>17.3</v>
      </c>
      <c r="I42" t="s">
        <v>26</v>
      </c>
      <c r="J42" t="s">
        <v>65</v>
      </c>
      <c r="K42">
        <f t="shared" si="0"/>
        <v>370</v>
      </c>
      <c r="L42">
        <f t="shared" si="1"/>
        <v>2</v>
      </c>
      <c r="M42" s="4">
        <f t="shared" si="2"/>
        <v>55.12</v>
      </c>
      <c r="N42" s="7">
        <f t="shared" si="3"/>
        <v>185</v>
      </c>
    </row>
    <row r="43" spans="1:14" x14ac:dyDescent="0.25">
      <c r="A43" t="s">
        <v>7</v>
      </c>
      <c r="B43" t="s">
        <v>8</v>
      </c>
      <c r="C43" s="2">
        <v>44327</v>
      </c>
      <c r="D43" t="s">
        <v>90</v>
      </c>
      <c r="E43" t="s">
        <v>91</v>
      </c>
      <c r="F43" s="1">
        <v>15</v>
      </c>
      <c r="G43" s="1">
        <v>15</v>
      </c>
      <c r="H43" s="1">
        <v>15</v>
      </c>
      <c r="I43" t="s">
        <v>92</v>
      </c>
      <c r="J43" t="s">
        <v>75</v>
      </c>
      <c r="K43">
        <f t="shared" si="0"/>
        <v>1510</v>
      </c>
      <c r="L43">
        <f t="shared" si="1"/>
        <v>2</v>
      </c>
      <c r="M43" s="4">
        <f t="shared" si="2"/>
        <v>30</v>
      </c>
      <c r="N43" s="7">
        <f t="shared" si="3"/>
        <v>755</v>
      </c>
    </row>
    <row r="44" spans="1:14" x14ac:dyDescent="0.25">
      <c r="A44" t="s">
        <v>7</v>
      </c>
      <c r="B44" t="s">
        <v>8</v>
      </c>
      <c r="C44" s="2">
        <v>44327</v>
      </c>
      <c r="D44" t="s">
        <v>93</v>
      </c>
      <c r="E44" t="s">
        <v>94</v>
      </c>
      <c r="F44" s="1">
        <v>19.5</v>
      </c>
      <c r="G44" s="1">
        <v>19.5</v>
      </c>
      <c r="H44" s="1">
        <v>19.5</v>
      </c>
      <c r="I44" t="s">
        <v>95</v>
      </c>
      <c r="J44" t="s">
        <v>41</v>
      </c>
      <c r="K44">
        <f t="shared" si="0"/>
        <v>82</v>
      </c>
      <c r="L44">
        <f t="shared" si="1"/>
        <v>2</v>
      </c>
      <c r="M44" s="4">
        <f t="shared" si="2"/>
        <v>39</v>
      </c>
      <c r="N44" s="7">
        <f t="shared" si="3"/>
        <v>41</v>
      </c>
    </row>
    <row r="45" spans="1:14" x14ac:dyDescent="0.25">
      <c r="A45" t="s">
        <v>7</v>
      </c>
      <c r="B45" t="s">
        <v>8</v>
      </c>
      <c r="C45" s="2">
        <v>44327</v>
      </c>
      <c r="D45" t="s">
        <v>96</v>
      </c>
      <c r="E45" t="s">
        <v>97</v>
      </c>
      <c r="F45" s="1">
        <v>21.59</v>
      </c>
      <c r="G45" s="1">
        <v>21.59</v>
      </c>
      <c r="H45" s="1">
        <v>21.59</v>
      </c>
      <c r="I45" t="s">
        <v>98</v>
      </c>
      <c r="J45" t="s">
        <v>75</v>
      </c>
      <c r="K45">
        <f t="shared" si="0"/>
        <v>530</v>
      </c>
      <c r="L45">
        <f t="shared" si="1"/>
        <v>2</v>
      </c>
      <c r="M45" s="4">
        <f t="shared" si="2"/>
        <v>43.18</v>
      </c>
      <c r="N45" s="7">
        <f t="shared" si="3"/>
        <v>265</v>
      </c>
    </row>
    <row r="46" spans="1:14" x14ac:dyDescent="0.25">
      <c r="A46" t="s">
        <v>7</v>
      </c>
      <c r="B46" t="s">
        <v>8</v>
      </c>
      <c r="C46" s="2">
        <v>44327</v>
      </c>
      <c r="D46" t="s">
        <v>99</v>
      </c>
      <c r="E46" t="s">
        <v>100</v>
      </c>
      <c r="F46" s="1">
        <v>16.899999999999999</v>
      </c>
      <c r="G46" s="1">
        <v>16.899999999999999</v>
      </c>
      <c r="H46" s="1">
        <v>16.899999999999999</v>
      </c>
      <c r="I46" t="s">
        <v>101</v>
      </c>
      <c r="J46" t="s">
        <v>75</v>
      </c>
      <c r="K46">
        <f t="shared" si="0"/>
        <v>18770</v>
      </c>
      <c r="L46">
        <f t="shared" si="1"/>
        <v>2</v>
      </c>
      <c r="M46" s="4">
        <f t="shared" si="2"/>
        <v>33.799999999999997</v>
      </c>
      <c r="N46" s="7">
        <f t="shared" si="3"/>
        <v>9385</v>
      </c>
    </row>
    <row r="47" spans="1:14" x14ac:dyDescent="0.25">
      <c r="A47" t="s">
        <v>7</v>
      </c>
      <c r="B47" t="s">
        <v>8</v>
      </c>
      <c r="C47" s="2">
        <v>44299</v>
      </c>
      <c r="D47" t="s">
        <v>102</v>
      </c>
      <c r="E47" t="s">
        <v>28</v>
      </c>
      <c r="F47" s="1">
        <v>15.76</v>
      </c>
      <c r="G47" s="1">
        <v>19</v>
      </c>
      <c r="H47" s="1">
        <v>12.51</v>
      </c>
      <c r="I47" t="s">
        <v>103</v>
      </c>
      <c r="J47" t="s">
        <v>23</v>
      </c>
      <c r="K47">
        <f t="shared" si="0"/>
        <v>6699</v>
      </c>
      <c r="L47">
        <f t="shared" si="1"/>
        <v>2</v>
      </c>
      <c r="M47" s="4">
        <f t="shared" si="2"/>
        <v>31.52</v>
      </c>
      <c r="N47" s="7">
        <f t="shared" si="3"/>
        <v>3349.5</v>
      </c>
    </row>
    <row r="48" spans="1:14" x14ac:dyDescent="0.25">
      <c r="A48" t="s">
        <v>7</v>
      </c>
      <c r="B48" t="s">
        <v>8</v>
      </c>
      <c r="C48" s="2">
        <v>44299</v>
      </c>
      <c r="D48" t="s">
        <v>104</v>
      </c>
      <c r="E48" t="s">
        <v>31</v>
      </c>
      <c r="F48" s="1">
        <v>40</v>
      </c>
      <c r="G48" s="1">
        <v>40</v>
      </c>
      <c r="H48" s="1">
        <v>40</v>
      </c>
      <c r="I48" t="s">
        <v>105</v>
      </c>
      <c r="J48" t="s">
        <v>75</v>
      </c>
      <c r="K48">
        <f t="shared" si="0"/>
        <v>60</v>
      </c>
      <c r="L48">
        <f t="shared" si="1"/>
        <v>2</v>
      </c>
      <c r="M48" s="4">
        <f t="shared" si="2"/>
        <v>80</v>
      </c>
      <c r="N48" s="7">
        <f t="shared" si="3"/>
        <v>30</v>
      </c>
    </row>
    <row r="49" spans="1:14" x14ac:dyDescent="0.25">
      <c r="A49" t="s">
        <v>7</v>
      </c>
      <c r="B49" t="s">
        <v>8</v>
      </c>
      <c r="C49" s="2">
        <v>44299</v>
      </c>
      <c r="D49" t="s">
        <v>106</v>
      </c>
      <c r="E49" t="s">
        <v>25</v>
      </c>
      <c r="F49" s="1">
        <v>11.32</v>
      </c>
      <c r="G49" s="1">
        <v>12.5</v>
      </c>
      <c r="H49" s="1">
        <v>10.130000000000001</v>
      </c>
      <c r="I49" t="s">
        <v>107</v>
      </c>
      <c r="J49" t="s">
        <v>23</v>
      </c>
      <c r="K49">
        <f t="shared" si="0"/>
        <v>1912</v>
      </c>
      <c r="L49">
        <f t="shared" si="1"/>
        <v>2</v>
      </c>
      <c r="M49" s="4">
        <f t="shared" si="2"/>
        <v>22.64</v>
      </c>
      <c r="N49" s="7">
        <f t="shared" si="3"/>
        <v>956</v>
      </c>
    </row>
    <row r="50" spans="1:14" x14ac:dyDescent="0.25">
      <c r="A50" t="s">
        <v>7</v>
      </c>
      <c r="B50" t="s">
        <v>8</v>
      </c>
      <c r="C50" s="2">
        <v>44299</v>
      </c>
      <c r="D50" t="s">
        <v>108</v>
      </c>
      <c r="E50" t="s">
        <v>109</v>
      </c>
      <c r="F50" s="1">
        <v>30</v>
      </c>
      <c r="G50" s="1">
        <v>30</v>
      </c>
      <c r="H50" s="1">
        <v>30</v>
      </c>
      <c r="I50" t="s">
        <v>110</v>
      </c>
      <c r="J50" t="s">
        <v>75</v>
      </c>
      <c r="K50">
        <f t="shared" si="0"/>
        <v>30</v>
      </c>
      <c r="L50">
        <f t="shared" si="1"/>
        <v>2</v>
      </c>
      <c r="M50" s="4">
        <f t="shared" si="2"/>
        <v>60</v>
      </c>
      <c r="N50" s="7">
        <f t="shared" si="3"/>
        <v>15</v>
      </c>
    </row>
    <row r="51" spans="1:14" x14ac:dyDescent="0.25">
      <c r="A51" t="s">
        <v>7</v>
      </c>
      <c r="B51" t="s">
        <v>8</v>
      </c>
      <c r="C51" s="2">
        <v>44299</v>
      </c>
      <c r="D51" t="s">
        <v>111</v>
      </c>
      <c r="E51" t="s">
        <v>43</v>
      </c>
      <c r="F51" s="1">
        <v>25</v>
      </c>
      <c r="G51" s="1">
        <v>25</v>
      </c>
      <c r="H51" s="1">
        <v>25</v>
      </c>
      <c r="I51" t="s">
        <v>112</v>
      </c>
      <c r="J51" t="s">
        <v>23</v>
      </c>
      <c r="K51">
        <f t="shared" si="0"/>
        <v>218</v>
      </c>
      <c r="L51">
        <f t="shared" si="1"/>
        <v>2</v>
      </c>
      <c r="M51" s="4">
        <f t="shared" si="2"/>
        <v>50</v>
      </c>
      <c r="N51" s="7">
        <f t="shared" si="3"/>
        <v>109</v>
      </c>
    </row>
    <row r="52" spans="1:14" x14ac:dyDescent="0.25">
      <c r="A52" t="s">
        <v>7</v>
      </c>
      <c r="B52" t="s">
        <v>8</v>
      </c>
      <c r="C52" s="2">
        <v>44299</v>
      </c>
      <c r="D52" t="s">
        <v>113</v>
      </c>
      <c r="E52" t="s">
        <v>43</v>
      </c>
      <c r="F52" s="1">
        <v>29.29</v>
      </c>
      <c r="G52" s="1">
        <v>38.78</v>
      </c>
      <c r="H52" s="1">
        <v>24</v>
      </c>
      <c r="I52" t="s">
        <v>114</v>
      </c>
      <c r="J52" t="s">
        <v>80</v>
      </c>
      <c r="K52">
        <f t="shared" si="0"/>
        <v>743</v>
      </c>
      <c r="L52">
        <f t="shared" si="1"/>
        <v>2</v>
      </c>
      <c r="M52" s="4">
        <f t="shared" si="2"/>
        <v>58.58</v>
      </c>
      <c r="N52" s="7">
        <f t="shared" si="3"/>
        <v>371.5</v>
      </c>
    </row>
    <row r="53" spans="1:14" x14ac:dyDescent="0.25">
      <c r="A53" t="s">
        <v>7</v>
      </c>
      <c r="B53" t="s">
        <v>8</v>
      </c>
      <c r="C53" s="2">
        <v>44299</v>
      </c>
      <c r="D53" t="s">
        <v>115</v>
      </c>
      <c r="E53" t="s">
        <v>52</v>
      </c>
      <c r="F53" s="1">
        <v>15.4</v>
      </c>
      <c r="G53" s="1">
        <v>19.25</v>
      </c>
      <c r="H53" s="1">
        <v>9.17</v>
      </c>
      <c r="I53" t="s">
        <v>116</v>
      </c>
      <c r="J53" t="s">
        <v>35</v>
      </c>
      <c r="K53">
        <f t="shared" si="0"/>
        <v>3740</v>
      </c>
      <c r="L53">
        <f t="shared" si="1"/>
        <v>2</v>
      </c>
      <c r="M53" s="4">
        <f t="shared" si="2"/>
        <v>30.8</v>
      </c>
      <c r="N53" s="7">
        <f t="shared" si="3"/>
        <v>1870</v>
      </c>
    </row>
    <row r="54" spans="1:14" x14ac:dyDescent="0.25">
      <c r="A54" t="s">
        <v>7</v>
      </c>
      <c r="B54" t="s">
        <v>8</v>
      </c>
      <c r="C54" s="2">
        <v>44299</v>
      </c>
      <c r="D54" t="s">
        <v>117</v>
      </c>
      <c r="E54" t="s">
        <v>118</v>
      </c>
      <c r="F54" s="1">
        <v>7.6</v>
      </c>
      <c r="G54" s="1">
        <v>10.86</v>
      </c>
      <c r="H54" s="1">
        <v>0.01</v>
      </c>
      <c r="I54" t="s">
        <v>119</v>
      </c>
      <c r="J54" t="s">
        <v>80</v>
      </c>
      <c r="K54">
        <f t="shared" si="0"/>
        <v>77600</v>
      </c>
      <c r="L54">
        <f t="shared" si="1"/>
        <v>2</v>
      </c>
      <c r="M54" s="4">
        <f t="shared" si="2"/>
        <v>15.2</v>
      </c>
      <c r="N54" s="7">
        <f t="shared" si="3"/>
        <v>38800</v>
      </c>
    </row>
    <row r="55" spans="1:14" x14ac:dyDescent="0.25">
      <c r="A55" t="s">
        <v>7</v>
      </c>
      <c r="B55" t="s">
        <v>8</v>
      </c>
      <c r="C55" s="2">
        <v>44299</v>
      </c>
      <c r="D55" t="s">
        <v>120</v>
      </c>
      <c r="E55" t="s">
        <v>91</v>
      </c>
      <c r="F55" s="1">
        <v>11.41</v>
      </c>
      <c r="G55" s="1">
        <v>11.75</v>
      </c>
      <c r="H55" s="1">
        <v>11.11</v>
      </c>
      <c r="I55" t="s">
        <v>121</v>
      </c>
      <c r="J55" t="s">
        <v>41</v>
      </c>
      <c r="K55">
        <f t="shared" si="0"/>
        <v>6000</v>
      </c>
      <c r="L55">
        <f t="shared" si="1"/>
        <v>2</v>
      </c>
      <c r="M55" s="4">
        <f t="shared" si="2"/>
        <v>22.82</v>
      </c>
      <c r="N55" s="7">
        <f t="shared" si="3"/>
        <v>3000</v>
      </c>
    </row>
    <row r="56" spans="1:14" x14ac:dyDescent="0.25">
      <c r="A56" t="s">
        <v>7</v>
      </c>
      <c r="B56" t="s">
        <v>8</v>
      </c>
      <c r="C56" s="2">
        <v>44299</v>
      </c>
      <c r="D56" t="s">
        <v>122</v>
      </c>
      <c r="E56" t="s">
        <v>100</v>
      </c>
      <c r="F56" s="1">
        <v>30.6</v>
      </c>
      <c r="G56" s="1">
        <v>31.2</v>
      </c>
      <c r="H56" s="1">
        <v>30</v>
      </c>
      <c r="I56" t="s">
        <v>123</v>
      </c>
      <c r="J56" t="s">
        <v>23</v>
      </c>
      <c r="K56">
        <f t="shared" si="0"/>
        <v>365</v>
      </c>
      <c r="L56">
        <f t="shared" si="1"/>
        <v>2</v>
      </c>
      <c r="M56" s="4">
        <f t="shared" si="2"/>
        <v>61.2</v>
      </c>
      <c r="N56" s="7">
        <f t="shared" si="3"/>
        <v>182.5</v>
      </c>
    </row>
    <row r="57" spans="1:14" x14ac:dyDescent="0.25">
      <c r="A57" t="s">
        <v>7</v>
      </c>
      <c r="B57" t="s">
        <v>8</v>
      </c>
      <c r="C57" s="2">
        <v>44299</v>
      </c>
      <c r="D57" t="s">
        <v>124</v>
      </c>
      <c r="E57" t="s">
        <v>125</v>
      </c>
      <c r="F57" s="1">
        <v>22.63</v>
      </c>
      <c r="G57" s="1">
        <v>25.25</v>
      </c>
      <c r="H57" s="1">
        <v>20</v>
      </c>
      <c r="I57" t="s">
        <v>126</v>
      </c>
      <c r="J57" t="s">
        <v>23</v>
      </c>
      <c r="K57">
        <f t="shared" si="0"/>
        <v>168</v>
      </c>
      <c r="L57">
        <f t="shared" si="1"/>
        <v>2</v>
      </c>
      <c r="M57" s="4">
        <f t="shared" si="2"/>
        <v>45.26</v>
      </c>
      <c r="N57" s="7">
        <f t="shared" si="3"/>
        <v>84</v>
      </c>
    </row>
    <row r="58" spans="1:14" x14ac:dyDescent="0.25">
      <c r="A58" t="s">
        <v>7</v>
      </c>
      <c r="B58" t="s">
        <v>8</v>
      </c>
      <c r="C58" s="2">
        <v>44299</v>
      </c>
      <c r="D58" t="s">
        <v>127</v>
      </c>
      <c r="E58" t="s">
        <v>128</v>
      </c>
      <c r="F58" s="1">
        <v>31.75</v>
      </c>
      <c r="G58" s="1">
        <v>31.75</v>
      </c>
      <c r="H58" s="1">
        <v>31.75</v>
      </c>
      <c r="I58" t="s">
        <v>129</v>
      </c>
      <c r="J58" t="s">
        <v>75</v>
      </c>
      <c r="K58">
        <f t="shared" si="0"/>
        <v>110</v>
      </c>
      <c r="L58">
        <f t="shared" si="1"/>
        <v>2</v>
      </c>
      <c r="M58" s="4">
        <f t="shared" si="2"/>
        <v>63.5</v>
      </c>
      <c r="N58" s="7">
        <f t="shared" si="3"/>
        <v>55</v>
      </c>
    </row>
    <row r="59" spans="1:14" x14ac:dyDescent="0.25">
      <c r="A59" t="s">
        <v>7</v>
      </c>
      <c r="B59" t="s">
        <v>8</v>
      </c>
      <c r="C59" s="2">
        <v>44299</v>
      </c>
      <c r="D59" t="s">
        <v>130</v>
      </c>
      <c r="E59" t="s">
        <v>131</v>
      </c>
      <c r="F59" s="1">
        <v>29.8</v>
      </c>
      <c r="G59" s="1">
        <v>45</v>
      </c>
      <c r="H59" s="1">
        <v>20</v>
      </c>
      <c r="I59" t="s">
        <v>132</v>
      </c>
      <c r="J59" t="s">
        <v>65</v>
      </c>
      <c r="K59">
        <f t="shared" si="0"/>
        <v>560</v>
      </c>
      <c r="L59">
        <f t="shared" si="1"/>
        <v>2</v>
      </c>
      <c r="M59" s="4">
        <f t="shared" si="2"/>
        <v>59.6</v>
      </c>
      <c r="N59" s="7">
        <f t="shared" si="3"/>
        <v>280</v>
      </c>
    </row>
    <row r="60" spans="1:14" x14ac:dyDescent="0.25">
      <c r="A60" t="s">
        <v>7</v>
      </c>
      <c r="B60" t="s">
        <v>8</v>
      </c>
      <c r="C60" s="2">
        <v>44299</v>
      </c>
      <c r="D60" t="s">
        <v>133</v>
      </c>
      <c r="E60" t="s">
        <v>134</v>
      </c>
      <c r="F60" s="1">
        <v>17.510000000000002</v>
      </c>
      <c r="G60" s="1">
        <v>21</v>
      </c>
      <c r="H60" s="1">
        <v>14.44</v>
      </c>
      <c r="I60" t="s">
        <v>135</v>
      </c>
      <c r="J60" t="s">
        <v>65</v>
      </c>
      <c r="K60">
        <f t="shared" si="0"/>
        <v>589</v>
      </c>
      <c r="L60">
        <f t="shared" si="1"/>
        <v>2</v>
      </c>
      <c r="M60" s="4">
        <f t="shared" si="2"/>
        <v>35.020000000000003</v>
      </c>
      <c r="N60" s="7">
        <f t="shared" si="3"/>
        <v>294.5</v>
      </c>
    </row>
    <row r="61" spans="1:14" x14ac:dyDescent="0.25">
      <c r="A61" t="s">
        <v>7</v>
      </c>
      <c r="B61" t="s">
        <v>8</v>
      </c>
      <c r="C61" s="2">
        <v>44299</v>
      </c>
      <c r="D61" t="s">
        <v>136</v>
      </c>
      <c r="E61" t="s">
        <v>134</v>
      </c>
      <c r="F61" s="1">
        <v>26.07</v>
      </c>
      <c r="G61" s="1">
        <v>30</v>
      </c>
      <c r="H61" s="1">
        <v>20.77</v>
      </c>
      <c r="I61" t="s">
        <v>137</v>
      </c>
      <c r="J61" t="s">
        <v>80</v>
      </c>
      <c r="K61">
        <f t="shared" si="0"/>
        <v>166</v>
      </c>
      <c r="L61">
        <f t="shared" si="1"/>
        <v>2</v>
      </c>
      <c r="M61" s="4">
        <f t="shared" si="2"/>
        <v>52.14</v>
      </c>
      <c r="N61" s="7">
        <f t="shared" si="3"/>
        <v>83</v>
      </c>
    </row>
    <row r="62" spans="1:14" x14ac:dyDescent="0.25">
      <c r="A62" t="s">
        <v>7</v>
      </c>
      <c r="B62" t="s">
        <v>8</v>
      </c>
      <c r="C62" s="2">
        <v>44299</v>
      </c>
      <c r="D62" t="s">
        <v>138</v>
      </c>
      <c r="E62" t="s">
        <v>128</v>
      </c>
      <c r="F62" s="1">
        <v>23.38</v>
      </c>
      <c r="G62" s="1">
        <v>29.5</v>
      </c>
      <c r="H62" s="1">
        <v>20.5</v>
      </c>
      <c r="I62" t="s">
        <v>139</v>
      </c>
      <c r="J62" t="s">
        <v>80</v>
      </c>
      <c r="K62">
        <f t="shared" si="0"/>
        <v>130</v>
      </c>
      <c r="L62">
        <f t="shared" si="1"/>
        <v>2</v>
      </c>
      <c r="M62" s="4">
        <f t="shared" si="2"/>
        <v>46.76</v>
      </c>
      <c r="N62" s="7">
        <f t="shared" si="3"/>
        <v>65</v>
      </c>
    </row>
    <row r="63" spans="1:14" x14ac:dyDescent="0.25">
      <c r="A63" t="s">
        <v>7</v>
      </c>
      <c r="B63" t="s">
        <v>8</v>
      </c>
      <c r="C63" s="2">
        <v>44299</v>
      </c>
      <c r="D63" t="s">
        <v>140</v>
      </c>
      <c r="E63" t="s">
        <v>141</v>
      </c>
      <c r="F63" s="1">
        <v>26.71</v>
      </c>
      <c r="G63" s="1">
        <v>27.55</v>
      </c>
      <c r="H63" s="1">
        <v>24.2</v>
      </c>
      <c r="I63" t="s">
        <v>142</v>
      </c>
      <c r="J63" t="s">
        <v>80</v>
      </c>
      <c r="K63">
        <f t="shared" si="0"/>
        <v>200</v>
      </c>
      <c r="L63">
        <f t="shared" si="1"/>
        <v>2</v>
      </c>
      <c r="M63" s="4">
        <f t="shared" si="2"/>
        <v>53.42</v>
      </c>
      <c r="N63" s="7">
        <f t="shared" si="3"/>
        <v>100</v>
      </c>
    </row>
    <row r="64" spans="1:14" x14ac:dyDescent="0.25">
      <c r="A64" t="s">
        <v>7</v>
      </c>
      <c r="B64" t="s">
        <v>8</v>
      </c>
      <c r="C64" s="2">
        <v>44299</v>
      </c>
      <c r="D64" t="s">
        <v>143</v>
      </c>
      <c r="E64" t="s">
        <v>144</v>
      </c>
      <c r="F64" s="1">
        <v>35</v>
      </c>
      <c r="G64" s="1">
        <v>35</v>
      </c>
      <c r="H64" s="1">
        <v>35</v>
      </c>
      <c r="I64" t="s">
        <v>145</v>
      </c>
      <c r="J64" t="s">
        <v>75</v>
      </c>
      <c r="K64">
        <f t="shared" si="0"/>
        <v>210</v>
      </c>
      <c r="L64">
        <f t="shared" si="1"/>
        <v>2</v>
      </c>
      <c r="M64" s="4">
        <f t="shared" si="2"/>
        <v>70</v>
      </c>
      <c r="N64" s="7">
        <f t="shared" si="3"/>
        <v>105</v>
      </c>
    </row>
    <row r="65" spans="1:14" x14ac:dyDescent="0.25">
      <c r="A65" t="s">
        <v>7</v>
      </c>
      <c r="B65" t="s">
        <v>8</v>
      </c>
      <c r="C65" s="2">
        <v>44299</v>
      </c>
      <c r="D65" t="s">
        <v>146</v>
      </c>
      <c r="E65" t="s">
        <v>43</v>
      </c>
      <c r="F65" s="1">
        <v>20.3</v>
      </c>
      <c r="G65" s="1">
        <v>21</v>
      </c>
      <c r="H65" s="1">
        <v>18.899999999999999</v>
      </c>
      <c r="I65" t="s">
        <v>147</v>
      </c>
      <c r="J65" t="s">
        <v>41</v>
      </c>
      <c r="K65">
        <f t="shared" si="0"/>
        <v>54922</v>
      </c>
      <c r="L65">
        <f t="shared" si="1"/>
        <v>2</v>
      </c>
      <c r="M65" s="4">
        <f t="shared" si="2"/>
        <v>40.6</v>
      </c>
      <c r="N65" s="7">
        <f t="shared" si="3"/>
        <v>27461</v>
      </c>
    </row>
    <row r="66" spans="1:14" x14ac:dyDescent="0.25">
      <c r="A66" t="s">
        <v>7</v>
      </c>
      <c r="B66" t="s">
        <v>8</v>
      </c>
      <c r="C66" s="2">
        <v>44264</v>
      </c>
      <c r="D66" t="s">
        <v>148</v>
      </c>
      <c r="E66" t="s">
        <v>149</v>
      </c>
      <c r="F66" s="1">
        <v>13.75</v>
      </c>
      <c r="G66" s="1">
        <v>13.75</v>
      </c>
      <c r="H66" s="1">
        <v>13.75</v>
      </c>
      <c r="I66" t="s">
        <v>150</v>
      </c>
      <c r="J66" t="s">
        <v>41</v>
      </c>
      <c r="K66">
        <f t="shared" si="0"/>
        <v>2230</v>
      </c>
      <c r="L66">
        <f t="shared" si="1"/>
        <v>2</v>
      </c>
      <c r="M66" s="4">
        <f t="shared" si="2"/>
        <v>27.5</v>
      </c>
      <c r="N66" s="7">
        <f t="shared" si="3"/>
        <v>1115</v>
      </c>
    </row>
    <row r="67" spans="1:14" x14ac:dyDescent="0.25">
      <c r="A67" t="s">
        <v>7</v>
      </c>
      <c r="B67" t="s">
        <v>8</v>
      </c>
      <c r="C67" s="2">
        <v>44264</v>
      </c>
      <c r="D67" t="s">
        <v>151</v>
      </c>
      <c r="E67" t="s">
        <v>152</v>
      </c>
      <c r="F67" s="1">
        <v>17</v>
      </c>
      <c r="G67" s="1">
        <v>17</v>
      </c>
      <c r="H67" s="1">
        <v>17</v>
      </c>
      <c r="I67" t="s">
        <v>153</v>
      </c>
      <c r="J67" t="s">
        <v>65</v>
      </c>
      <c r="K67">
        <f t="shared" si="0"/>
        <v>1505</v>
      </c>
      <c r="L67">
        <f t="shared" si="1"/>
        <v>2</v>
      </c>
      <c r="M67" s="4">
        <f t="shared" si="2"/>
        <v>34</v>
      </c>
      <c r="N67" s="7">
        <f t="shared" si="3"/>
        <v>752.5</v>
      </c>
    </row>
    <row r="68" spans="1:14" x14ac:dyDescent="0.25">
      <c r="A68" t="s">
        <v>7</v>
      </c>
      <c r="B68" t="s">
        <v>8</v>
      </c>
      <c r="C68" s="2">
        <v>44264</v>
      </c>
      <c r="D68" t="s">
        <v>154</v>
      </c>
      <c r="E68" t="s">
        <v>155</v>
      </c>
      <c r="F68" s="1">
        <v>12.82</v>
      </c>
      <c r="G68" s="1">
        <v>12.82</v>
      </c>
      <c r="H68" s="1">
        <v>12.82</v>
      </c>
      <c r="I68" t="s">
        <v>156</v>
      </c>
      <c r="J68" t="s">
        <v>75</v>
      </c>
      <c r="K68">
        <f t="shared" si="0"/>
        <v>6399</v>
      </c>
      <c r="L68">
        <f t="shared" si="1"/>
        <v>2</v>
      </c>
      <c r="M68" s="4">
        <f t="shared" si="2"/>
        <v>25.64</v>
      </c>
      <c r="N68" s="7">
        <f t="shared" si="3"/>
        <v>3199.5</v>
      </c>
    </row>
    <row r="69" spans="1:14" x14ac:dyDescent="0.25">
      <c r="A69" t="s">
        <v>7</v>
      </c>
      <c r="B69" t="s">
        <v>8</v>
      </c>
      <c r="C69" s="2">
        <v>44264</v>
      </c>
      <c r="D69" t="s">
        <v>157</v>
      </c>
      <c r="E69" t="s">
        <v>158</v>
      </c>
      <c r="F69" s="1">
        <v>13.9</v>
      </c>
      <c r="G69" s="1">
        <v>15.2</v>
      </c>
      <c r="H69" s="1">
        <v>12.6</v>
      </c>
      <c r="I69" t="s">
        <v>159</v>
      </c>
      <c r="J69" t="s">
        <v>23</v>
      </c>
      <c r="K69">
        <f t="shared" si="0"/>
        <v>3704</v>
      </c>
      <c r="L69">
        <f t="shared" si="1"/>
        <v>2</v>
      </c>
      <c r="M69" s="4">
        <f t="shared" si="2"/>
        <v>27.8</v>
      </c>
      <c r="N69" s="7">
        <f t="shared" si="3"/>
        <v>1852</v>
      </c>
    </row>
    <row r="70" spans="1:14" x14ac:dyDescent="0.25">
      <c r="A70" t="s">
        <v>7</v>
      </c>
      <c r="B70" t="s">
        <v>8</v>
      </c>
      <c r="C70" s="2">
        <v>44264</v>
      </c>
      <c r="D70" t="s">
        <v>160</v>
      </c>
      <c r="E70" t="s">
        <v>21</v>
      </c>
      <c r="F70" s="1">
        <v>13.56</v>
      </c>
      <c r="G70" s="1">
        <v>13.56</v>
      </c>
      <c r="H70" s="1">
        <v>13.56</v>
      </c>
      <c r="I70" t="s">
        <v>161</v>
      </c>
      <c r="J70" t="s">
        <v>23</v>
      </c>
      <c r="K70">
        <f t="shared" si="0"/>
        <v>1012</v>
      </c>
      <c r="L70">
        <f t="shared" si="1"/>
        <v>2</v>
      </c>
      <c r="M70" s="4">
        <f t="shared" si="2"/>
        <v>27.12</v>
      </c>
      <c r="N70" s="7">
        <f t="shared" si="3"/>
        <v>506</v>
      </c>
    </row>
    <row r="71" spans="1:14" x14ac:dyDescent="0.25">
      <c r="A71" t="s">
        <v>7</v>
      </c>
      <c r="B71" t="s">
        <v>8</v>
      </c>
      <c r="C71" s="2">
        <v>44264</v>
      </c>
      <c r="D71" t="s">
        <v>162</v>
      </c>
      <c r="E71" t="s">
        <v>52</v>
      </c>
      <c r="F71" s="1">
        <v>45.5</v>
      </c>
      <c r="G71" s="1">
        <v>56</v>
      </c>
      <c r="H71" s="1">
        <v>35</v>
      </c>
      <c r="I71" t="s">
        <v>163</v>
      </c>
      <c r="J71" t="s">
        <v>23</v>
      </c>
      <c r="K71">
        <f t="shared" si="0"/>
        <v>52</v>
      </c>
      <c r="L71">
        <f t="shared" si="1"/>
        <v>2</v>
      </c>
      <c r="M71" s="4">
        <f t="shared" si="2"/>
        <v>91</v>
      </c>
      <c r="N71" s="7">
        <f t="shared" si="3"/>
        <v>26</v>
      </c>
    </row>
    <row r="72" spans="1:14" x14ac:dyDescent="0.25">
      <c r="A72" t="s">
        <v>7</v>
      </c>
      <c r="B72" t="s">
        <v>8</v>
      </c>
      <c r="C72" s="2">
        <v>44264</v>
      </c>
      <c r="D72" t="s">
        <v>164</v>
      </c>
      <c r="E72" t="s">
        <v>52</v>
      </c>
      <c r="F72" s="1">
        <v>20</v>
      </c>
      <c r="G72" s="1">
        <v>20</v>
      </c>
      <c r="H72" s="1">
        <v>20</v>
      </c>
      <c r="I72" t="s">
        <v>165</v>
      </c>
      <c r="J72" t="s">
        <v>41</v>
      </c>
      <c r="K72">
        <f t="shared" si="0"/>
        <v>580</v>
      </c>
      <c r="L72">
        <f t="shared" si="1"/>
        <v>2</v>
      </c>
      <c r="M72" s="4">
        <f t="shared" si="2"/>
        <v>40</v>
      </c>
      <c r="N72" s="7">
        <f t="shared" si="3"/>
        <v>290</v>
      </c>
    </row>
    <row r="73" spans="1:14" x14ac:dyDescent="0.25">
      <c r="A73" t="s">
        <v>7</v>
      </c>
      <c r="B73" t="s">
        <v>8</v>
      </c>
      <c r="C73" s="2">
        <v>44264</v>
      </c>
      <c r="D73" t="s">
        <v>166</v>
      </c>
      <c r="E73" t="s">
        <v>60</v>
      </c>
      <c r="F73" s="1">
        <v>6.12</v>
      </c>
      <c r="G73" s="1">
        <v>9.82</v>
      </c>
      <c r="H73" s="1">
        <v>0.01</v>
      </c>
      <c r="I73" t="s">
        <v>167</v>
      </c>
      <c r="J73" t="s">
        <v>41</v>
      </c>
      <c r="K73">
        <f t="shared" si="0"/>
        <v>223916</v>
      </c>
      <c r="L73">
        <f t="shared" si="1"/>
        <v>2</v>
      </c>
      <c r="M73" s="4">
        <f t="shared" si="2"/>
        <v>12.24</v>
      </c>
      <c r="N73" s="7">
        <f t="shared" si="3"/>
        <v>111958</v>
      </c>
    </row>
    <row r="74" spans="1:14" x14ac:dyDescent="0.25">
      <c r="A74" t="s">
        <v>7</v>
      </c>
      <c r="B74" t="s">
        <v>8</v>
      </c>
      <c r="C74" s="2">
        <v>44264</v>
      </c>
      <c r="D74" t="s">
        <v>168</v>
      </c>
      <c r="E74" t="s">
        <v>57</v>
      </c>
      <c r="F74" s="1">
        <v>20.41</v>
      </c>
      <c r="G74" s="1">
        <v>20.41</v>
      </c>
      <c r="H74" s="1">
        <v>20.41</v>
      </c>
      <c r="I74" t="s">
        <v>169</v>
      </c>
      <c r="J74" t="s">
        <v>75</v>
      </c>
      <c r="K74">
        <f t="shared" si="0"/>
        <v>2107</v>
      </c>
      <c r="L74">
        <f t="shared" si="1"/>
        <v>2</v>
      </c>
      <c r="M74" s="4">
        <f t="shared" si="2"/>
        <v>40.82</v>
      </c>
      <c r="N74" s="7">
        <f t="shared" si="3"/>
        <v>1053.5</v>
      </c>
    </row>
    <row r="75" spans="1:14" x14ac:dyDescent="0.25">
      <c r="A75" t="s">
        <v>7</v>
      </c>
      <c r="B75" t="s">
        <v>8</v>
      </c>
      <c r="C75" s="2">
        <v>44264</v>
      </c>
      <c r="D75" t="s">
        <v>170</v>
      </c>
      <c r="E75" t="s">
        <v>171</v>
      </c>
      <c r="F75" s="1">
        <v>25.5</v>
      </c>
      <c r="G75" s="1">
        <v>28</v>
      </c>
      <c r="H75" s="1">
        <v>23</v>
      </c>
      <c r="I75" t="s">
        <v>139</v>
      </c>
      <c r="J75" t="s">
        <v>23</v>
      </c>
      <c r="K75">
        <f t="shared" si="0"/>
        <v>130</v>
      </c>
      <c r="L75">
        <f t="shared" si="1"/>
        <v>2</v>
      </c>
      <c r="M75" s="4">
        <f t="shared" si="2"/>
        <v>51</v>
      </c>
      <c r="N75" s="7">
        <f t="shared" si="3"/>
        <v>65</v>
      </c>
    </row>
    <row r="76" spans="1:14" x14ac:dyDescent="0.25">
      <c r="A76" t="s">
        <v>7</v>
      </c>
      <c r="B76" t="s">
        <v>8</v>
      </c>
      <c r="C76" s="2">
        <v>44264</v>
      </c>
      <c r="D76" t="s">
        <v>172</v>
      </c>
      <c r="E76" t="s">
        <v>173</v>
      </c>
      <c r="F76" s="1">
        <v>12.64</v>
      </c>
      <c r="G76" s="1">
        <v>16.04</v>
      </c>
      <c r="H76" s="1">
        <v>10.93</v>
      </c>
      <c r="I76" t="s">
        <v>174</v>
      </c>
      <c r="J76" t="s">
        <v>41</v>
      </c>
      <c r="K76">
        <f t="shared" si="0"/>
        <v>37765</v>
      </c>
      <c r="L76">
        <f t="shared" si="1"/>
        <v>2</v>
      </c>
      <c r="M76" s="4">
        <f t="shared" si="2"/>
        <v>25.28</v>
      </c>
      <c r="N76" s="7">
        <f t="shared" si="3"/>
        <v>18882.5</v>
      </c>
    </row>
    <row r="77" spans="1:14" x14ac:dyDescent="0.25">
      <c r="A77" t="s">
        <v>7</v>
      </c>
      <c r="B77" t="s">
        <v>8</v>
      </c>
      <c r="C77" s="2">
        <v>44264</v>
      </c>
      <c r="D77" t="s">
        <v>175</v>
      </c>
      <c r="E77" t="s">
        <v>176</v>
      </c>
      <c r="F77" s="1">
        <v>16.850000000000001</v>
      </c>
      <c r="G77" s="1">
        <v>20.68</v>
      </c>
      <c r="H77" s="1">
        <v>15.35</v>
      </c>
      <c r="I77" t="s">
        <v>177</v>
      </c>
      <c r="J77" t="s">
        <v>80</v>
      </c>
      <c r="K77">
        <f t="shared" si="0"/>
        <v>720</v>
      </c>
      <c r="L77">
        <f t="shared" si="1"/>
        <v>2</v>
      </c>
      <c r="M77" s="4">
        <f t="shared" si="2"/>
        <v>33.700000000000003</v>
      </c>
      <c r="N77" s="7">
        <f t="shared" si="3"/>
        <v>360</v>
      </c>
    </row>
    <row r="78" spans="1:14" x14ac:dyDescent="0.25">
      <c r="A78" t="s">
        <v>7</v>
      </c>
      <c r="B78" t="s">
        <v>8</v>
      </c>
      <c r="C78" s="2">
        <v>44264</v>
      </c>
      <c r="D78" t="s">
        <v>178</v>
      </c>
      <c r="E78" t="s">
        <v>179</v>
      </c>
      <c r="F78" s="1">
        <v>24.25</v>
      </c>
      <c r="G78" s="1">
        <v>25.5</v>
      </c>
      <c r="H78" s="1">
        <v>20.5</v>
      </c>
      <c r="I78" t="s">
        <v>180</v>
      </c>
      <c r="J78" t="s">
        <v>80</v>
      </c>
      <c r="K78">
        <f t="shared" si="0"/>
        <v>225</v>
      </c>
      <c r="L78">
        <f t="shared" si="1"/>
        <v>2</v>
      </c>
      <c r="M78" s="4">
        <f t="shared" si="2"/>
        <v>48.5</v>
      </c>
      <c r="N78" s="7">
        <f t="shared" si="3"/>
        <v>112.5</v>
      </c>
    </row>
    <row r="79" spans="1:14" x14ac:dyDescent="0.25">
      <c r="A79" t="s">
        <v>7</v>
      </c>
      <c r="B79" t="s">
        <v>8</v>
      </c>
      <c r="C79" s="2">
        <v>44264</v>
      </c>
      <c r="D79" t="s">
        <v>181</v>
      </c>
      <c r="E79" t="s">
        <v>70</v>
      </c>
      <c r="F79" s="1">
        <v>23.57</v>
      </c>
      <c r="G79" s="1">
        <v>29</v>
      </c>
      <c r="H79" s="1">
        <v>19.5</v>
      </c>
      <c r="I79" t="s">
        <v>29</v>
      </c>
      <c r="J79" t="s">
        <v>35</v>
      </c>
      <c r="K79">
        <f t="shared" si="0"/>
        <v>160</v>
      </c>
      <c r="L79">
        <f t="shared" si="1"/>
        <v>2</v>
      </c>
      <c r="M79" s="4">
        <f t="shared" si="2"/>
        <v>47.14</v>
      </c>
      <c r="N79" s="7">
        <f t="shared" si="3"/>
        <v>80</v>
      </c>
    </row>
    <row r="80" spans="1:14" x14ac:dyDescent="0.25">
      <c r="A80" t="s">
        <v>7</v>
      </c>
      <c r="B80" t="s">
        <v>8</v>
      </c>
      <c r="C80" s="2">
        <v>44264</v>
      </c>
      <c r="D80" t="s">
        <v>182</v>
      </c>
      <c r="E80" t="s">
        <v>67</v>
      </c>
      <c r="F80" s="1">
        <v>17.510000000000002</v>
      </c>
      <c r="G80" s="1">
        <v>18.850000000000001</v>
      </c>
      <c r="H80" s="1">
        <v>15.85</v>
      </c>
      <c r="I80" t="s">
        <v>183</v>
      </c>
      <c r="J80" t="s">
        <v>41</v>
      </c>
      <c r="K80">
        <f t="shared" si="0"/>
        <v>7660</v>
      </c>
      <c r="L80">
        <f t="shared" si="1"/>
        <v>2</v>
      </c>
      <c r="M80" s="4">
        <f t="shared" si="2"/>
        <v>35.020000000000003</v>
      </c>
      <c r="N80" s="7">
        <f t="shared" si="3"/>
        <v>3830</v>
      </c>
    </row>
    <row r="81" spans="1:14" x14ac:dyDescent="0.25">
      <c r="A81" t="s">
        <v>7</v>
      </c>
      <c r="B81" t="s">
        <v>8</v>
      </c>
      <c r="C81" s="2">
        <v>44264</v>
      </c>
      <c r="D81" t="s">
        <v>184</v>
      </c>
      <c r="E81" t="s">
        <v>179</v>
      </c>
      <c r="F81" s="1">
        <v>24.24</v>
      </c>
      <c r="G81" s="1">
        <v>28.4</v>
      </c>
      <c r="H81" s="1">
        <v>21.4</v>
      </c>
      <c r="I81" t="s">
        <v>37</v>
      </c>
      <c r="J81" t="s">
        <v>65</v>
      </c>
      <c r="K81">
        <f t="shared" si="0"/>
        <v>135</v>
      </c>
      <c r="L81">
        <f t="shared" si="1"/>
        <v>2</v>
      </c>
      <c r="M81" s="4">
        <f t="shared" si="2"/>
        <v>48.48</v>
      </c>
      <c r="N81" s="7">
        <f t="shared" si="3"/>
        <v>67.5</v>
      </c>
    </row>
    <row r="82" spans="1:14" x14ac:dyDescent="0.25">
      <c r="A82" t="s">
        <v>7</v>
      </c>
      <c r="B82" t="s">
        <v>8</v>
      </c>
      <c r="C82" s="2">
        <v>44264</v>
      </c>
      <c r="D82" t="s">
        <v>185</v>
      </c>
      <c r="E82" t="s">
        <v>131</v>
      </c>
      <c r="F82" s="1">
        <v>51.4</v>
      </c>
      <c r="G82" s="1">
        <v>89</v>
      </c>
      <c r="H82" s="1">
        <v>24</v>
      </c>
      <c r="I82" t="s">
        <v>186</v>
      </c>
      <c r="J82" t="s">
        <v>65</v>
      </c>
      <c r="K82">
        <f t="shared" si="0"/>
        <v>20</v>
      </c>
      <c r="L82">
        <f t="shared" si="1"/>
        <v>2</v>
      </c>
      <c r="M82" s="4">
        <f t="shared" si="2"/>
        <v>102.8</v>
      </c>
      <c r="N82" s="7">
        <f t="shared" si="3"/>
        <v>10</v>
      </c>
    </row>
    <row r="83" spans="1:14" x14ac:dyDescent="0.25">
      <c r="A83" t="s">
        <v>7</v>
      </c>
      <c r="B83" t="s">
        <v>8</v>
      </c>
      <c r="C83" s="2">
        <v>44264</v>
      </c>
      <c r="D83" t="s">
        <v>187</v>
      </c>
      <c r="E83" t="s">
        <v>188</v>
      </c>
      <c r="F83" s="1">
        <v>30.55</v>
      </c>
      <c r="G83" s="1">
        <v>30.55</v>
      </c>
      <c r="H83" s="1">
        <v>30.55</v>
      </c>
      <c r="I83" t="s">
        <v>189</v>
      </c>
      <c r="J83" t="s">
        <v>41</v>
      </c>
      <c r="K83">
        <f t="shared" si="0"/>
        <v>140</v>
      </c>
      <c r="L83">
        <f t="shared" si="1"/>
        <v>2</v>
      </c>
      <c r="M83" s="4">
        <f t="shared" si="2"/>
        <v>61.1</v>
      </c>
      <c r="N83" s="7">
        <f t="shared" si="3"/>
        <v>70</v>
      </c>
    </row>
    <row r="84" spans="1:14" x14ac:dyDescent="0.25">
      <c r="A84" t="s">
        <v>7</v>
      </c>
      <c r="B84" t="s">
        <v>8</v>
      </c>
      <c r="C84" s="2">
        <v>44264</v>
      </c>
      <c r="D84" t="s">
        <v>190</v>
      </c>
      <c r="E84" t="s">
        <v>131</v>
      </c>
      <c r="F84" s="1">
        <v>22.81</v>
      </c>
      <c r="G84" s="1">
        <v>24</v>
      </c>
      <c r="H84" s="1">
        <v>20.420000000000002</v>
      </c>
      <c r="I84" t="s">
        <v>191</v>
      </c>
      <c r="J84" t="s">
        <v>41</v>
      </c>
      <c r="K84">
        <f t="shared" ref="K84:K147" si="4">LEFT(I84,FIND(".",I84)+2)*1</f>
        <v>460</v>
      </c>
      <c r="L84">
        <f t="shared" ref="L84:L147" si="5">IF(RIGHT(I84,3)="TON",2,1)</f>
        <v>2</v>
      </c>
      <c r="M84" s="4">
        <f t="shared" ref="M84:M147" si="6">F84*L84</f>
        <v>45.62</v>
      </c>
      <c r="N84" s="7">
        <f t="shared" ref="N84:N147" si="7">K84/L84</f>
        <v>230</v>
      </c>
    </row>
    <row r="85" spans="1:14" x14ac:dyDescent="0.25">
      <c r="A85" t="s">
        <v>7</v>
      </c>
      <c r="B85" t="s">
        <v>8</v>
      </c>
      <c r="C85" s="2">
        <v>44264</v>
      </c>
      <c r="D85" t="s">
        <v>192</v>
      </c>
      <c r="E85" t="s">
        <v>131</v>
      </c>
      <c r="F85" s="1">
        <v>15.75</v>
      </c>
      <c r="G85" s="1">
        <v>16.350000000000001</v>
      </c>
      <c r="H85" s="1">
        <v>15</v>
      </c>
      <c r="I85" t="s">
        <v>193</v>
      </c>
      <c r="J85" t="s">
        <v>41</v>
      </c>
      <c r="K85">
        <f t="shared" si="4"/>
        <v>2159</v>
      </c>
      <c r="L85">
        <f t="shared" si="5"/>
        <v>2</v>
      </c>
      <c r="M85" s="4">
        <f t="shared" si="6"/>
        <v>31.5</v>
      </c>
      <c r="N85" s="7">
        <f t="shared" si="7"/>
        <v>1079.5</v>
      </c>
    </row>
    <row r="86" spans="1:14" x14ac:dyDescent="0.25">
      <c r="A86" t="s">
        <v>7</v>
      </c>
      <c r="B86" t="s">
        <v>8</v>
      </c>
      <c r="C86" s="2">
        <v>44264</v>
      </c>
      <c r="D86" t="s">
        <v>194</v>
      </c>
      <c r="E86" t="s">
        <v>128</v>
      </c>
      <c r="F86" s="1">
        <v>25.17</v>
      </c>
      <c r="G86" s="1">
        <v>26.5</v>
      </c>
      <c r="H86" s="1">
        <v>24</v>
      </c>
      <c r="I86" t="s">
        <v>195</v>
      </c>
      <c r="J86" t="s">
        <v>41</v>
      </c>
      <c r="K86">
        <f t="shared" si="4"/>
        <v>180</v>
      </c>
      <c r="L86">
        <f t="shared" si="5"/>
        <v>2</v>
      </c>
      <c r="M86" s="4">
        <f t="shared" si="6"/>
        <v>50.34</v>
      </c>
      <c r="N86" s="7">
        <f t="shared" si="7"/>
        <v>90</v>
      </c>
    </row>
    <row r="87" spans="1:14" x14ac:dyDescent="0.25">
      <c r="A87" t="s">
        <v>7</v>
      </c>
      <c r="B87" t="s">
        <v>8</v>
      </c>
      <c r="C87" s="2">
        <v>44264</v>
      </c>
      <c r="D87" t="s">
        <v>196</v>
      </c>
      <c r="E87" t="s">
        <v>100</v>
      </c>
      <c r="F87" s="1">
        <v>23.4</v>
      </c>
      <c r="G87" s="1">
        <v>23.4</v>
      </c>
      <c r="H87" s="1">
        <v>23.4</v>
      </c>
      <c r="I87" t="s">
        <v>197</v>
      </c>
      <c r="J87" t="s">
        <v>41</v>
      </c>
      <c r="K87">
        <f t="shared" si="4"/>
        <v>154</v>
      </c>
      <c r="L87">
        <f t="shared" si="5"/>
        <v>2</v>
      </c>
      <c r="M87" s="4">
        <f t="shared" si="6"/>
        <v>46.8</v>
      </c>
      <c r="N87" s="7">
        <f t="shared" si="7"/>
        <v>77</v>
      </c>
    </row>
    <row r="88" spans="1:14" x14ac:dyDescent="0.25">
      <c r="A88" t="s">
        <v>7</v>
      </c>
      <c r="B88" t="s">
        <v>8</v>
      </c>
      <c r="C88" s="2">
        <v>44264</v>
      </c>
      <c r="D88" t="s">
        <v>198</v>
      </c>
      <c r="E88" t="s">
        <v>199</v>
      </c>
      <c r="F88" s="1">
        <v>14.75</v>
      </c>
      <c r="G88" s="1">
        <v>15</v>
      </c>
      <c r="H88" s="1">
        <v>14.25</v>
      </c>
      <c r="I88" t="s">
        <v>200</v>
      </c>
      <c r="J88" t="s">
        <v>41</v>
      </c>
      <c r="K88">
        <f t="shared" si="4"/>
        <v>26317</v>
      </c>
      <c r="L88">
        <f t="shared" si="5"/>
        <v>2</v>
      </c>
      <c r="M88" s="4">
        <f t="shared" si="6"/>
        <v>29.5</v>
      </c>
      <c r="N88" s="7">
        <f t="shared" si="7"/>
        <v>13158.5</v>
      </c>
    </row>
    <row r="89" spans="1:14" x14ac:dyDescent="0.25">
      <c r="A89" t="s">
        <v>7</v>
      </c>
      <c r="B89" t="s">
        <v>8</v>
      </c>
      <c r="C89" s="2">
        <v>44264</v>
      </c>
      <c r="D89" t="s">
        <v>201</v>
      </c>
      <c r="E89" t="s">
        <v>144</v>
      </c>
      <c r="F89" s="1">
        <v>23.25</v>
      </c>
      <c r="G89" s="1">
        <v>23.25</v>
      </c>
      <c r="H89" s="1">
        <v>23.25</v>
      </c>
      <c r="I89" t="s">
        <v>202</v>
      </c>
      <c r="J89" t="s">
        <v>23</v>
      </c>
      <c r="K89">
        <f t="shared" si="4"/>
        <v>150</v>
      </c>
      <c r="L89">
        <f t="shared" si="5"/>
        <v>2</v>
      </c>
      <c r="M89" s="4">
        <f t="shared" si="6"/>
        <v>46.5</v>
      </c>
      <c r="N89" s="7">
        <f t="shared" si="7"/>
        <v>75</v>
      </c>
    </row>
    <row r="90" spans="1:14" x14ac:dyDescent="0.25">
      <c r="A90" t="s">
        <v>7</v>
      </c>
      <c r="B90" t="s">
        <v>8</v>
      </c>
      <c r="C90" s="2">
        <v>44264</v>
      </c>
      <c r="D90" t="s">
        <v>203</v>
      </c>
      <c r="E90" t="s">
        <v>204</v>
      </c>
      <c r="F90" s="1">
        <v>15.45</v>
      </c>
      <c r="G90" s="1">
        <v>15.45</v>
      </c>
      <c r="H90" s="1">
        <v>15.45</v>
      </c>
      <c r="I90" t="s">
        <v>177</v>
      </c>
      <c r="J90" t="s">
        <v>41</v>
      </c>
      <c r="K90">
        <f t="shared" si="4"/>
        <v>720</v>
      </c>
      <c r="L90">
        <f t="shared" si="5"/>
        <v>2</v>
      </c>
      <c r="M90" s="4">
        <f t="shared" si="6"/>
        <v>30.9</v>
      </c>
      <c r="N90" s="7">
        <f t="shared" si="7"/>
        <v>360</v>
      </c>
    </row>
    <row r="91" spans="1:14" x14ac:dyDescent="0.25">
      <c r="A91" t="s">
        <v>7</v>
      </c>
      <c r="B91" t="s">
        <v>8</v>
      </c>
      <c r="C91" s="2">
        <v>44264</v>
      </c>
      <c r="D91" t="s">
        <v>205</v>
      </c>
      <c r="E91" t="s">
        <v>206</v>
      </c>
      <c r="F91" s="1">
        <v>14.04</v>
      </c>
      <c r="G91" s="1">
        <v>15.11</v>
      </c>
      <c r="H91" s="1">
        <v>13</v>
      </c>
      <c r="I91" t="s">
        <v>207</v>
      </c>
      <c r="J91" t="s">
        <v>41</v>
      </c>
      <c r="K91">
        <f t="shared" si="4"/>
        <v>1020</v>
      </c>
      <c r="L91">
        <f t="shared" si="5"/>
        <v>2</v>
      </c>
      <c r="M91" s="4">
        <f t="shared" si="6"/>
        <v>28.08</v>
      </c>
      <c r="N91" s="7">
        <f t="shared" si="7"/>
        <v>510</v>
      </c>
    </row>
    <row r="92" spans="1:14" x14ac:dyDescent="0.25">
      <c r="A92" t="s">
        <v>7</v>
      </c>
      <c r="B92" t="s">
        <v>8</v>
      </c>
      <c r="C92" s="2">
        <v>44264</v>
      </c>
      <c r="D92" t="s">
        <v>208</v>
      </c>
      <c r="E92" t="s">
        <v>209</v>
      </c>
      <c r="F92" s="1">
        <v>16.82</v>
      </c>
      <c r="G92" s="1">
        <v>17.48</v>
      </c>
      <c r="H92" s="1">
        <v>16.600000000000001</v>
      </c>
      <c r="I92" t="s">
        <v>210</v>
      </c>
      <c r="J92" t="s">
        <v>80</v>
      </c>
      <c r="K92">
        <f t="shared" si="4"/>
        <v>665</v>
      </c>
      <c r="L92">
        <f t="shared" si="5"/>
        <v>2</v>
      </c>
      <c r="M92" s="4">
        <f t="shared" si="6"/>
        <v>33.64</v>
      </c>
      <c r="N92" s="7">
        <f t="shared" si="7"/>
        <v>332.5</v>
      </c>
    </row>
    <row r="93" spans="1:14" x14ac:dyDescent="0.25">
      <c r="A93" t="s">
        <v>7</v>
      </c>
      <c r="B93" t="s">
        <v>8</v>
      </c>
      <c r="C93" s="2">
        <v>44264</v>
      </c>
      <c r="D93" t="s">
        <v>211</v>
      </c>
      <c r="E93" t="s">
        <v>204</v>
      </c>
      <c r="F93" s="1">
        <v>21.35</v>
      </c>
      <c r="G93" s="1">
        <v>21.35</v>
      </c>
      <c r="H93" s="1">
        <v>21.35</v>
      </c>
      <c r="I93" t="s">
        <v>44</v>
      </c>
      <c r="J93" t="s">
        <v>41</v>
      </c>
      <c r="K93">
        <f t="shared" si="4"/>
        <v>238</v>
      </c>
      <c r="L93">
        <f t="shared" si="5"/>
        <v>2</v>
      </c>
      <c r="M93" s="4">
        <f t="shared" si="6"/>
        <v>42.7</v>
      </c>
      <c r="N93" s="7">
        <f t="shared" si="7"/>
        <v>119</v>
      </c>
    </row>
    <row r="94" spans="1:14" x14ac:dyDescent="0.25">
      <c r="A94" t="s">
        <v>7</v>
      </c>
      <c r="B94" t="s">
        <v>8</v>
      </c>
      <c r="C94" s="2">
        <v>44264</v>
      </c>
      <c r="D94" t="s">
        <v>212</v>
      </c>
      <c r="E94" t="s">
        <v>204</v>
      </c>
      <c r="F94" s="1">
        <v>16.100000000000001</v>
      </c>
      <c r="G94" s="1">
        <v>16.100000000000001</v>
      </c>
      <c r="H94" s="1">
        <v>16.100000000000001</v>
      </c>
      <c r="I94" t="s">
        <v>213</v>
      </c>
      <c r="J94" t="s">
        <v>65</v>
      </c>
      <c r="K94">
        <f t="shared" si="4"/>
        <v>775</v>
      </c>
      <c r="L94">
        <f t="shared" si="5"/>
        <v>2</v>
      </c>
      <c r="M94" s="4">
        <f t="shared" si="6"/>
        <v>32.200000000000003</v>
      </c>
      <c r="N94" s="7">
        <f t="shared" si="7"/>
        <v>387.5</v>
      </c>
    </row>
    <row r="95" spans="1:14" x14ac:dyDescent="0.25">
      <c r="A95" t="s">
        <v>7</v>
      </c>
      <c r="B95" t="s">
        <v>8</v>
      </c>
      <c r="C95" s="2">
        <v>44264</v>
      </c>
      <c r="D95" t="s">
        <v>214</v>
      </c>
      <c r="E95" t="s">
        <v>199</v>
      </c>
      <c r="F95" s="1">
        <v>16.190000000000001</v>
      </c>
      <c r="G95" s="1">
        <v>19.78</v>
      </c>
      <c r="H95" s="1">
        <v>12.6</v>
      </c>
      <c r="I95" t="s">
        <v>215</v>
      </c>
      <c r="J95" t="s">
        <v>23</v>
      </c>
      <c r="K95">
        <f t="shared" si="4"/>
        <v>24465</v>
      </c>
      <c r="L95">
        <f t="shared" si="5"/>
        <v>2</v>
      </c>
      <c r="M95" s="4">
        <f t="shared" si="6"/>
        <v>32.380000000000003</v>
      </c>
      <c r="N95" s="7">
        <f t="shared" si="7"/>
        <v>12232.5</v>
      </c>
    </row>
    <row r="96" spans="1:14" x14ac:dyDescent="0.25">
      <c r="A96" t="s">
        <v>7</v>
      </c>
      <c r="B96" t="s">
        <v>8</v>
      </c>
      <c r="C96" s="2">
        <v>44236</v>
      </c>
      <c r="D96" t="s">
        <v>216</v>
      </c>
      <c r="E96" t="s">
        <v>217</v>
      </c>
      <c r="F96" s="1">
        <v>14.02</v>
      </c>
      <c r="G96" s="1">
        <v>17.649999999999999</v>
      </c>
      <c r="H96" s="1">
        <v>11</v>
      </c>
      <c r="I96" t="s">
        <v>218</v>
      </c>
      <c r="J96" t="s">
        <v>219</v>
      </c>
      <c r="K96">
        <f t="shared" si="4"/>
        <v>9924</v>
      </c>
      <c r="L96">
        <f t="shared" si="5"/>
        <v>2</v>
      </c>
      <c r="M96" s="4">
        <f t="shared" si="6"/>
        <v>28.04</v>
      </c>
      <c r="N96" s="7">
        <f t="shared" si="7"/>
        <v>4962</v>
      </c>
    </row>
    <row r="97" spans="1:14" x14ac:dyDescent="0.25">
      <c r="A97" t="s">
        <v>7</v>
      </c>
      <c r="B97" t="s">
        <v>8</v>
      </c>
      <c r="C97" s="2">
        <v>44236</v>
      </c>
      <c r="D97" t="s">
        <v>220</v>
      </c>
      <c r="E97" t="s">
        <v>221</v>
      </c>
      <c r="F97" s="1">
        <v>15</v>
      </c>
      <c r="G97" s="1">
        <v>22</v>
      </c>
      <c r="H97" s="1">
        <v>14</v>
      </c>
      <c r="I97" t="s">
        <v>222</v>
      </c>
      <c r="J97" t="s">
        <v>223</v>
      </c>
      <c r="K97">
        <f t="shared" si="4"/>
        <v>980</v>
      </c>
      <c r="L97">
        <f t="shared" si="5"/>
        <v>2</v>
      </c>
      <c r="M97" s="4">
        <f t="shared" si="6"/>
        <v>30</v>
      </c>
      <c r="N97" s="7">
        <f t="shared" si="7"/>
        <v>490</v>
      </c>
    </row>
    <row r="98" spans="1:14" x14ac:dyDescent="0.25">
      <c r="A98" t="s">
        <v>7</v>
      </c>
      <c r="B98" t="s">
        <v>8</v>
      </c>
      <c r="C98" s="2">
        <v>44236</v>
      </c>
      <c r="D98" t="s">
        <v>224</v>
      </c>
      <c r="E98" t="s">
        <v>31</v>
      </c>
      <c r="F98" s="1">
        <v>13.66</v>
      </c>
      <c r="G98" s="1">
        <v>15.15</v>
      </c>
      <c r="H98" s="1">
        <v>12.3</v>
      </c>
      <c r="I98" t="s">
        <v>225</v>
      </c>
      <c r="J98" t="s">
        <v>65</v>
      </c>
      <c r="K98">
        <f t="shared" si="4"/>
        <v>3482</v>
      </c>
      <c r="L98">
        <f t="shared" si="5"/>
        <v>2</v>
      </c>
      <c r="M98" s="4">
        <f t="shared" si="6"/>
        <v>27.32</v>
      </c>
      <c r="N98" s="7">
        <f t="shared" si="7"/>
        <v>1741</v>
      </c>
    </row>
    <row r="99" spans="1:14" x14ac:dyDescent="0.25">
      <c r="A99" t="s">
        <v>7</v>
      </c>
      <c r="B99" t="s">
        <v>8</v>
      </c>
      <c r="C99" s="2">
        <v>44236</v>
      </c>
      <c r="D99" t="s">
        <v>226</v>
      </c>
      <c r="E99" t="s">
        <v>31</v>
      </c>
      <c r="F99" s="1">
        <v>12.73</v>
      </c>
      <c r="G99" s="1">
        <v>14.75</v>
      </c>
      <c r="H99" s="1">
        <v>10.82</v>
      </c>
      <c r="I99" t="s">
        <v>227</v>
      </c>
      <c r="J99" t="s">
        <v>35</v>
      </c>
      <c r="K99">
        <f t="shared" si="4"/>
        <v>24768</v>
      </c>
      <c r="L99">
        <f t="shared" si="5"/>
        <v>2</v>
      </c>
      <c r="M99" s="4">
        <f t="shared" si="6"/>
        <v>25.46</v>
      </c>
      <c r="N99" s="7">
        <f t="shared" si="7"/>
        <v>12384</v>
      </c>
    </row>
    <row r="100" spans="1:14" x14ac:dyDescent="0.25">
      <c r="A100" t="s">
        <v>7</v>
      </c>
      <c r="B100" t="s">
        <v>8</v>
      </c>
      <c r="C100" s="2">
        <v>44236</v>
      </c>
      <c r="D100" t="s">
        <v>228</v>
      </c>
      <c r="E100" t="s">
        <v>31</v>
      </c>
      <c r="F100" s="1">
        <v>15.48</v>
      </c>
      <c r="G100" s="1">
        <v>22</v>
      </c>
      <c r="H100" s="1">
        <v>12.96</v>
      </c>
      <c r="I100" t="s">
        <v>229</v>
      </c>
      <c r="J100" t="s">
        <v>80</v>
      </c>
      <c r="K100">
        <f t="shared" si="4"/>
        <v>905</v>
      </c>
      <c r="L100">
        <f t="shared" si="5"/>
        <v>2</v>
      </c>
      <c r="M100" s="4">
        <f t="shared" si="6"/>
        <v>30.96</v>
      </c>
      <c r="N100" s="7">
        <f t="shared" si="7"/>
        <v>452.5</v>
      </c>
    </row>
    <row r="101" spans="1:14" x14ac:dyDescent="0.25">
      <c r="A101" t="s">
        <v>7</v>
      </c>
      <c r="B101" t="s">
        <v>8</v>
      </c>
      <c r="C101" s="2">
        <v>44236</v>
      </c>
      <c r="D101" t="s">
        <v>230</v>
      </c>
      <c r="E101" t="s">
        <v>231</v>
      </c>
      <c r="F101" s="1">
        <v>21.29</v>
      </c>
      <c r="G101" s="1">
        <v>26</v>
      </c>
      <c r="H101" s="1">
        <v>19</v>
      </c>
      <c r="I101" t="s">
        <v>232</v>
      </c>
      <c r="J101" t="s">
        <v>80</v>
      </c>
      <c r="K101">
        <f t="shared" si="4"/>
        <v>14030</v>
      </c>
      <c r="L101">
        <f t="shared" si="5"/>
        <v>2</v>
      </c>
      <c r="M101" s="4">
        <f t="shared" si="6"/>
        <v>42.58</v>
      </c>
      <c r="N101" s="7">
        <f t="shared" si="7"/>
        <v>7015</v>
      </c>
    </row>
    <row r="102" spans="1:14" x14ac:dyDescent="0.25">
      <c r="A102" t="s">
        <v>7</v>
      </c>
      <c r="B102" t="s">
        <v>8</v>
      </c>
      <c r="C102" s="2">
        <v>44236</v>
      </c>
      <c r="D102" t="s">
        <v>233</v>
      </c>
      <c r="E102" t="s">
        <v>43</v>
      </c>
      <c r="F102" s="1">
        <v>14.82</v>
      </c>
      <c r="G102" s="1">
        <v>15.29</v>
      </c>
      <c r="H102" s="1">
        <v>14.35</v>
      </c>
      <c r="I102" t="s">
        <v>234</v>
      </c>
      <c r="J102" t="s">
        <v>23</v>
      </c>
      <c r="K102">
        <f t="shared" si="4"/>
        <v>8696</v>
      </c>
      <c r="L102">
        <f t="shared" si="5"/>
        <v>2</v>
      </c>
      <c r="M102" s="4">
        <f t="shared" si="6"/>
        <v>29.64</v>
      </c>
      <c r="N102" s="7">
        <f t="shared" si="7"/>
        <v>4348</v>
      </c>
    </row>
    <row r="103" spans="1:14" x14ac:dyDescent="0.25">
      <c r="A103" t="s">
        <v>7</v>
      </c>
      <c r="B103" t="s">
        <v>8</v>
      </c>
      <c r="C103" s="2">
        <v>44236</v>
      </c>
      <c r="D103" t="s">
        <v>235</v>
      </c>
      <c r="E103" t="s">
        <v>43</v>
      </c>
      <c r="F103" s="1">
        <v>23.1</v>
      </c>
      <c r="G103" s="1">
        <v>32.5</v>
      </c>
      <c r="H103" s="1">
        <v>19.95</v>
      </c>
      <c r="I103" t="s">
        <v>236</v>
      </c>
      <c r="J103" t="s">
        <v>80</v>
      </c>
      <c r="K103">
        <f t="shared" si="4"/>
        <v>450</v>
      </c>
      <c r="L103">
        <f t="shared" si="5"/>
        <v>2</v>
      </c>
      <c r="M103" s="4">
        <f t="shared" si="6"/>
        <v>46.2</v>
      </c>
      <c r="N103" s="7">
        <f t="shared" si="7"/>
        <v>225</v>
      </c>
    </row>
    <row r="104" spans="1:14" x14ac:dyDescent="0.25">
      <c r="A104" t="s">
        <v>7</v>
      </c>
      <c r="B104" t="s">
        <v>8</v>
      </c>
      <c r="C104" s="2">
        <v>44236</v>
      </c>
      <c r="D104" t="s">
        <v>237</v>
      </c>
      <c r="E104" t="s">
        <v>238</v>
      </c>
      <c r="F104" s="1">
        <v>15.5</v>
      </c>
      <c r="G104" s="1">
        <v>15.5</v>
      </c>
      <c r="H104" s="1">
        <v>15.5</v>
      </c>
      <c r="I104" t="s">
        <v>239</v>
      </c>
      <c r="J104" t="s">
        <v>75</v>
      </c>
      <c r="K104">
        <f t="shared" si="4"/>
        <v>1000</v>
      </c>
      <c r="L104">
        <f t="shared" si="5"/>
        <v>2</v>
      </c>
      <c r="M104" s="4">
        <f t="shared" si="6"/>
        <v>31</v>
      </c>
      <c r="N104" s="7">
        <f t="shared" si="7"/>
        <v>500</v>
      </c>
    </row>
    <row r="105" spans="1:14" x14ac:dyDescent="0.25">
      <c r="A105" t="s">
        <v>7</v>
      </c>
      <c r="B105" t="s">
        <v>8</v>
      </c>
      <c r="C105" s="2">
        <v>44236</v>
      </c>
      <c r="D105" t="s">
        <v>240</v>
      </c>
      <c r="E105" t="s">
        <v>241</v>
      </c>
      <c r="F105" s="1">
        <v>10.95</v>
      </c>
      <c r="G105" s="1">
        <v>13.5</v>
      </c>
      <c r="H105" s="1">
        <v>7.8</v>
      </c>
      <c r="I105" t="s">
        <v>242</v>
      </c>
      <c r="J105" t="s">
        <v>223</v>
      </c>
      <c r="K105">
        <f t="shared" si="4"/>
        <v>37710</v>
      </c>
      <c r="L105">
        <f t="shared" si="5"/>
        <v>2</v>
      </c>
      <c r="M105" s="4">
        <f t="shared" si="6"/>
        <v>21.9</v>
      </c>
      <c r="N105" s="7">
        <f t="shared" si="7"/>
        <v>18855</v>
      </c>
    </row>
    <row r="106" spans="1:14" x14ac:dyDescent="0.25">
      <c r="A106" t="s">
        <v>7</v>
      </c>
      <c r="B106" t="s">
        <v>8</v>
      </c>
      <c r="C106" s="2">
        <v>44236</v>
      </c>
      <c r="D106" t="s">
        <v>243</v>
      </c>
      <c r="E106" t="s">
        <v>241</v>
      </c>
      <c r="F106" s="1">
        <v>14.09</v>
      </c>
      <c r="G106" s="1">
        <v>14.09</v>
      </c>
      <c r="H106" s="1">
        <v>14.09</v>
      </c>
      <c r="I106" t="s">
        <v>244</v>
      </c>
      <c r="J106" t="s">
        <v>75</v>
      </c>
      <c r="K106">
        <f t="shared" si="4"/>
        <v>1030</v>
      </c>
      <c r="L106">
        <f t="shared" si="5"/>
        <v>2</v>
      </c>
      <c r="M106" s="4">
        <f t="shared" si="6"/>
        <v>28.18</v>
      </c>
      <c r="N106" s="7">
        <f t="shared" si="7"/>
        <v>515</v>
      </c>
    </row>
    <row r="107" spans="1:14" x14ac:dyDescent="0.25">
      <c r="A107" t="s">
        <v>7</v>
      </c>
      <c r="B107" t="s">
        <v>8</v>
      </c>
      <c r="C107" s="2">
        <v>44236</v>
      </c>
      <c r="D107" t="s">
        <v>245</v>
      </c>
      <c r="E107" t="s">
        <v>246</v>
      </c>
      <c r="F107" s="1">
        <v>7.75</v>
      </c>
      <c r="G107" s="1">
        <v>10.51</v>
      </c>
      <c r="H107" s="1">
        <v>6.34</v>
      </c>
      <c r="I107" t="s">
        <v>247</v>
      </c>
      <c r="J107" t="s">
        <v>223</v>
      </c>
      <c r="K107">
        <f t="shared" si="4"/>
        <v>67564</v>
      </c>
      <c r="L107">
        <f t="shared" si="5"/>
        <v>2</v>
      </c>
      <c r="M107" s="4">
        <f t="shared" si="6"/>
        <v>15.5</v>
      </c>
      <c r="N107" s="7">
        <f t="shared" si="7"/>
        <v>33782</v>
      </c>
    </row>
    <row r="108" spans="1:14" x14ac:dyDescent="0.25">
      <c r="A108" t="s">
        <v>7</v>
      </c>
      <c r="B108" t="s">
        <v>8</v>
      </c>
      <c r="C108" s="2">
        <v>44236</v>
      </c>
      <c r="D108" t="s">
        <v>248</v>
      </c>
      <c r="E108" t="s">
        <v>249</v>
      </c>
      <c r="F108" s="1">
        <v>21.05</v>
      </c>
      <c r="G108" s="1">
        <v>24</v>
      </c>
      <c r="H108" s="1">
        <v>18.100000000000001</v>
      </c>
      <c r="I108" t="s">
        <v>250</v>
      </c>
      <c r="J108" t="s">
        <v>23</v>
      </c>
      <c r="K108">
        <f t="shared" si="4"/>
        <v>1191</v>
      </c>
      <c r="L108">
        <f t="shared" si="5"/>
        <v>2</v>
      </c>
      <c r="M108" s="4">
        <f t="shared" si="6"/>
        <v>42.1</v>
      </c>
      <c r="N108" s="7">
        <f t="shared" si="7"/>
        <v>595.5</v>
      </c>
    </row>
    <row r="109" spans="1:14" x14ac:dyDescent="0.25">
      <c r="A109" t="s">
        <v>7</v>
      </c>
      <c r="B109" t="s">
        <v>8</v>
      </c>
      <c r="C109" s="2">
        <v>44236</v>
      </c>
      <c r="D109" t="s">
        <v>251</v>
      </c>
      <c r="E109" t="s">
        <v>252</v>
      </c>
      <c r="F109" s="1">
        <v>12.49</v>
      </c>
      <c r="G109" s="1">
        <v>15.12</v>
      </c>
      <c r="H109" s="1">
        <v>9</v>
      </c>
      <c r="I109" t="s">
        <v>253</v>
      </c>
      <c r="J109" t="s">
        <v>223</v>
      </c>
      <c r="K109">
        <f t="shared" si="4"/>
        <v>20919</v>
      </c>
      <c r="L109">
        <f t="shared" si="5"/>
        <v>2</v>
      </c>
      <c r="M109" s="4">
        <f t="shared" si="6"/>
        <v>24.98</v>
      </c>
      <c r="N109" s="7">
        <f t="shared" si="7"/>
        <v>10459.5</v>
      </c>
    </row>
    <row r="110" spans="1:14" x14ac:dyDescent="0.25">
      <c r="A110" t="s">
        <v>7</v>
      </c>
      <c r="B110" t="s">
        <v>8</v>
      </c>
      <c r="C110" s="2">
        <v>44236</v>
      </c>
      <c r="D110" t="s">
        <v>254</v>
      </c>
      <c r="E110" t="s">
        <v>176</v>
      </c>
      <c r="F110" s="1">
        <v>13.8</v>
      </c>
      <c r="G110" s="1">
        <v>20</v>
      </c>
      <c r="H110" s="1">
        <v>10.52</v>
      </c>
      <c r="I110" t="s">
        <v>255</v>
      </c>
      <c r="J110" t="s">
        <v>80</v>
      </c>
      <c r="K110">
        <f t="shared" si="4"/>
        <v>4432</v>
      </c>
      <c r="L110">
        <f t="shared" si="5"/>
        <v>2</v>
      </c>
      <c r="M110" s="4">
        <f t="shared" si="6"/>
        <v>27.6</v>
      </c>
      <c r="N110" s="7">
        <f t="shared" si="7"/>
        <v>2216</v>
      </c>
    </row>
    <row r="111" spans="1:14" x14ac:dyDescent="0.25">
      <c r="A111" t="s">
        <v>7</v>
      </c>
      <c r="B111" t="s">
        <v>8</v>
      </c>
      <c r="C111" s="2">
        <v>44236</v>
      </c>
      <c r="D111" t="s">
        <v>256</v>
      </c>
      <c r="E111" t="s">
        <v>257</v>
      </c>
      <c r="F111" s="1">
        <v>17.739999999999998</v>
      </c>
      <c r="G111" s="1">
        <v>24.3</v>
      </c>
      <c r="H111" s="1">
        <v>14.9</v>
      </c>
      <c r="I111" t="s">
        <v>258</v>
      </c>
      <c r="J111" t="s">
        <v>80</v>
      </c>
      <c r="K111">
        <f t="shared" si="4"/>
        <v>175</v>
      </c>
      <c r="L111">
        <f t="shared" si="5"/>
        <v>2</v>
      </c>
      <c r="M111" s="4">
        <f t="shared" si="6"/>
        <v>35.479999999999997</v>
      </c>
      <c r="N111" s="7">
        <f t="shared" si="7"/>
        <v>87.5</v>
      </c>
    </row>
    <row r="112" spans="1:14" x14ac:dyDescent="0.25">
      <c r="A112" t="s">
        <v>7</v>
      </c>
      <c r="B112" t="s">
        <v>8</v>
      </c>
      <c r="C112" s="2">
        <v>44236</v>
      </c>
      <c r="D112" t="s">
        <v>259</v>
      </c>
      <c r="E112" t="s">
        <v>260</v>
      </c>
      <c r="F112" s="1">
        <v>14.25</v>
      </c>
      <c r="G112" s="1">
        <v>14.25</v>
      </c>
      <c r="H112" s="1">
        <v>14.25</v>
      </c>
      <c r="I112" t="s">
        <v>261</v>
      </c>
      <c r="J112" t="s">
        <v>75</v>
      </c>
      <c r="K112">
        <f t="shared" si="4"/>
        <v>8470</v>
      </c>
      <c r="L112">
        <f t="shared" si="5"/>
        <v>2</v>
      </c>
      <c r="M112" s="4">
        <f t="shared" si="6"/>
        <v>28.5</v>
      </c>
      <c r="N112" s="7">
        <f t="shared" si="7"/>
        <v>4235</v>
      </c>
    </row>
    <row r="113" spans="1:14" x14ac:dyDescent="0.25">
      <c r="A113" t="s">
        <v>7</v>
      </c>
      <c r="B113" t="s">
        <v>8</v>
      </c>
      <c r="C113" s="2">
        <v>44236</v>
      </c>
      <c r="D113" t="s">
        <v>262</v>
      </c>
      <c r="E113" t="s">
        <v>134</v>
      </c>
      <c r="F113" s="1">
        <v>33.4</v>
      </c>
      <c r="G113" s="1">
        <v>35</v>
      </c>
      <c r="H113" s="1">
        <v>30</v>
      </c>
      <c r="I113" t="s">
        <v>263</v>
      </c>
      <c r="J113" t="s">
        <v>65</v>
      </c>
      <c r="K113">
        <f t="shared" si="4"/>
        <v>159</v>
      </c>
      <c r="L113">
        <f t="shared" si="5"/>
        <v>2</v>
      </c>
      <c r="M113" s="4">
        <f t="shared" si="6"/>
        <v>66.8</v>
      </c>
      <c r="N113" s="7">
        <f t="shared" si="7"/>
        <v>79.5</v>
      </c>
    </row>
    <row r="114" spans="1:14" x14ac:dyDescent="0.25">
      <c r="A114" t="s">
        <v>7</v>
      </c>
      <c r="B114" t="s">
        <v>8</v>
      </c>
      <c r="C114" s="2">
        <v>44236</v>
      </c>
      <c r="D114" t="s">
        <v>264</v>
      </c>
      <c r="E114" t="s">
        <v>100</v>
      </c>
      <c r="F114" s="1">
        <v>7.82</v>
      </c>
      <c r="G114" s="1">
        <v>8.16</v>
      </c>
      <c r="H114" s="1">
        <v>7.18</v>
      </c>
      <c r="I114" t="s">
        <v>265</v>
      </c>
      <c r="J114" t="s">
        <v>41</v>
      </c>
      <c r="K114">
        <f t="shared" si="4"/>
        <v>44347</v>
      </c>
      <c r="L114">
        <f t="shared" si="5"/>
        <v>2</v>
      </c>
      <c r="M114" s="4">
        <f t="shared" si="6"/>
        <v>15.64</v>
      </c>
      <c r="N114" s="7">
        <f t="shared" si="7"/>
        <v>22173.5</v>
      </c>
    </row>
    <row r="115" spans="1:14" x14ac:dyDescent="0.25">
      <c r="A115" t="s">
        <v>7</v>
      </c>
      <c r="B115" t="s">
        <v>8</v>
      </c>
      <c r="C115" s="2">
        <v>44236</v>
      </c>
      <c r="D115" t="s">
        <v>266</v>
      </c>
      <c r="E115" t="s">
        <v>131</v>
      </c>
      <c r="F115" s="1">
        <v>29.3</v>
      </c>
      <c r="G115" s="1">
        <v>29.3</v>
      </c>
      <c r="H115" s="1">
        <v>29.3</v>
      </c>
      <c r="I115" t="s">
        <v>267</v>
      </c>
      <c r="J115" t="s">
        <v>80</v>
      </c>
      <c r="K115">
        <f t="shared" si="4"/>
        <v>190</v>
      </c>
      <c r="L115">
        <f t="shared" si="5"/>
        <v>2</v>
      </c>
      <c r="M115" s="4">
        <f t="shared" si="6"/>
        <v>58.6</v>
      </c>
      <c r="N115" s="7">
        <f t="shared" si="7"/>
        <v>95</v>
      </c>
    </row>
    <row r="116" spans="1:14" x14ac:dyDescent="0.25">
      <c r="A116" t="s">
        <v>7</v>
      </c>
      <c r="B116" t="s">
        <v>8</v>
      </c>
      <c r="C116" s="2">
        <v>44236</v>
      </c>
      <c r="D116" t="s">
        <v>268</v>
      </c>
      <c r="E116" t="s">
        <v>144</v>
      </c>
      <c r="F116" s="1">
        <v>50</v>
      </c>
      <c r="G116" s="1">
        <v>50</v>
      </c>
      <c r="H116" s="1">
        <v>50</v>
      </c>
      <c r="I116" t="s">
        <v>269</v>
      </c>
      <c r="J116" t="s">
        <v>75</v>
      </c>
      <c r="K116">
        <f t="shared" si="4"/>
        <v>170</v>
      </c>
      <c r="L116">
        <f t="shared" si="5"/>
        <v>2</v>
      </c>
      <c r="M116" s="4">
        <f t="shared" si="6"/>
        <v>100</v>
      </c>
      <c r="N116" s="7">
        <f t="shared" si="7"/>
        <v>85</v>
      </c>
    </row>
    <row r="117" spans="1:14" x14ac:dyDescent="0.25">
      <c r="A117" t="s">
        <v>7</v>
      </c>
      <c r="B117" t="s">
        <v>8</v>
      </c>
      <c r="C117" s="2">
        <v>44236</v>
      </c>
      <c r="D117" t="s">
        <v>270</v>
      </c>
      <c r="E117" t="s">
        <v>144</v>
      </c>
      <c r="F117" s="1">
        <v>23.07</v>
      </c>
      <c r="G117" s="1">
        <v>25</v>
      </c>
      <c r="H117" s="1">
        <v>22.1</v>
      </c>
      <c r="I117" t="s">
        <v>271</v>
      </c>
      <c r="J117" t="s">
        <v>41</v>
      </c>
      <c r="K117">
        <f t="shared" si="4"/>
        <v>145</v>
      </c>
      <c r="L117">
        <f t="shared" si="5"/>
        <v>2</v>
      </c>
      <c r="M117" s="4">
        <f t="shared" si="6"/>
        <v>46.14</v>
      </c>
      <c r="N117" s="7">
        <f t="shared" si="7"/>
        <v>72.5</v>
      </c>
    </row>
    <row r="118" spans="1:14" x14ac:dyDescent="0.25">
      <c r="A118" t="s">
        <v>7</v>
      </c>
      <c r="B118" t="s">
        <v>8</v>
      </c>
      <c r="C118" s="2">
        <v>44236</v>
      </c>
      <c r="D118" t="s">
        <v>272</v>
      </c>
      <c r="E118" t="s">
        <v>273</v>
      </c>
      <c r="F118" s="1">
        <v>18.100000000000001</v>
      </c>
      <c r="G118" s="1">
        <v>18.100000000000001</v>
      </c>
      <c r="H118" s="1">
        <v>18.100000000000001</v>
      </c>
      <c r="I118" t="s">
        <v>142</v>
      </c>
      <c r="J118" t="s">
        <v>75</v>
      </c>
      <c r="K118">
        <f t="shared" si="4"/>
        <v>200</v>
      </c>
      <c r="L118">
        <f t="shared" si="5"/>
        <v>2</v>
      </c>
      <c r="M118" s="4">
        <f t="shared" si="6"/>
        <v>36.200000000000003</v>
      </c>
      <c r="N118" s="7">
        <f t="shared" si="7"/>
        <v>100</v>
      </c>
    </row>
    <row r="119" spans="1:14" x14ac:dyDescent="0.25">
      <c r="A119" t="s">
        <v>7</v>
      </c>
      <c r="B119" t="s">
        <v>8</v>
      </c>
      <c r="C119" s="2">
        <v>44236</v>
      </c>
      <c r="D119" t="s">
        <v>274</v>
      </c>
      <c r="E119" t="s">
        <v>275</v>
      </c>
      <c r="F119" s="1">
        <v>15.09</v>
      </c>
      <c r="G119" s="1">
        <v>15.09</v>
      </c>
      <c r="H119" s="1">
        <v>15.09</v>
      </c>
      <c r="I119" t="s">
        <v>276</v>
      </c>
      <c r="J119" t="s">
        <v>75</v>
      </c>
      <c r="K119">
        <f t="shared" si="4"/>
        <v>1203</v>
      </c>
      <c r="L119">
        <f t="shared" si="5"/>
        <v>2</v>
      </c>
      <c r="M119" s="4">
        <f t="shared" si="6"/>
        <v>30.18</v>
      </c>
      <c r="N119" s="7">
        <f t="shared" si="7"/>
        <v>601.5</v>
      </c>
    </row>
    <row r="120" spans="1:14" x14ac:dyDescent="0.25">
      <c r="A120" t="s">
        <v>7</v>
      </c>
      <c r="B120" t="s">
        <v>8</v>
      </c>
      <c r="C120" s="2">
        <v>44236</v>
      </c>
      <c r="D120" t="s">
        <v>277</v>
      </c>
      <c r="E120" t="s">
        <v>278</v>
      </c>
      <c r="F120" s="1">
        <v>22.36</v>
      </c>
      <c r="G120" s="1">
        <v>23</v>
      </c>
      <c r="H120" s="1">
        <v>22.2</v>
      </c>
      <c r="I120" t="s">
        <v>279</v>
      </c>
      <c r="J120" t="s">
        <v>65</v>
      </c>
      <c r="K120">
        <f t="shared" si="4"/>
        <v>648</v>
      </c>
      <c r="L120">
        <f t="shared" si="5"/>
        <v>2</v>
      </c>
      <c r="M120" s="4">
        <f t="shared" si="6"/>
        <v>44.72</v>
      </c>
      <c r="N120" s="7">
        <f t="shared" si="7"/>
        <v>324</v>
      </c>
    </row>
    <row r="121" spans="1:14" x14ac:dyDescent="0.25">
      <c r="A121" t="s">
        <v>7</v>
      </c>
      <c r="B121" t="s">
        <v>8</v>
      </c>
      <c r="C121" s="2">
        <v>44208</v>
      </c>
      <c r="D121" t="s">
        <v>280</v>
      </c>
      <c r="E121" t="s">
        <v>28</v>
      </c>
      <c r="F121" s="1">
        <v>17.38</v>
      </c>
      <c r="G121" s="1">
        <v>20</v>
      </c>
      <c r="H121" s="1">
        <v>16.5</v>
      </c>
      <c r="I121" t="s">
        <v>281</v>
      </c>
      <c r="J121" t="s">
        <v>80</v>
      </c>
      <c r="K121">
        <f t="shared" si="4"/>
        <v>1777</v>
      </c>
      <c r="L121">
        <f t="shared" si="5"/>
        <v>2</v>
      </c>
      <c r="M121" s="4">
        <f t="shared" si="6"/>
        <v>34.76</v>
      </c>
      <c r="N121" s="7">
        <f t="shared" si="7"/>
        <v>888.5</v>
      </c>
    </row>
    <row r="122" spans="1:14" x14ac:dyDescent="0.25">
      <c r="A122" t="s">
        <v>7</v>
      </c>
      <c r="B122" t="s">
        <v>8</v>
      </c>
      <c r="C122" s="2">
        <v>44208</v>
      </c>
      <c r="D122" t="s">
        <v>282</v>
      </c>
      <c r="E122" t="s">
        <v>152</v>
      </c>
      <c r="F122" s="1">
        <v>19.2</v>
      </c>
      <c r="G122" s="1">
        <v>22</v>
      </c>
      <c r="H122" s="1">
        <v>18.5</v>
      </c>
      <c r="I122" t="s">
        <v>283</v>
      </c>
      <c r="J122" t="s">
        <v>65</v>
      </c>
      <c r="K122">
        <f t="shared" si="4"/>
        <v>80</v>
      </c>
      <c r="L122">
        <f t="shared" si="5"/>
        <v>2</v>
      </c>
      <c r="M122" s="4">
        <f t="shared" si="6"/>
        <v>38.4</v>
      </c>
      <c r="N122" s="7">
        <f t="shared" si="7"/>
        <v>40</v>
      </c>
    </row>
    <row r="123" spans="1:14" x14ac:dyDescent="0.25">
      <c r="A123" t="s">
        <v>7</v>
      </c>
      <c r="B123" t="s">
        <v>8</v>
      </c>
      <c r="C123" s="2">
        <v>44208</v>
      </c>
      <c r="D123" t="s">
        <v>284</v>
      </c>
      <c r="E123" t="s">
        <v>28</v>
      </c>
      <c r="F123" s="1">
        <v>20.07</v>
      </c>
      <c r="G123" s="1">
        <v>23.95</v>
      </c>
      <c r="H123" s="1">
        <v>19.100000000000001</v>
      </c>
      <c r="I123" t="s">
        <v>285</v>
      </c>
      <c r="J123" t="s">
        <v>65</v>
      </c>
      <c r="K123">
        <f t="shared" si="4"/>
        <v>204</v>
      </c>
      <c r="L123">
        <f t="shared" si="5"/>
        <v>2</v>
      </c>
      <c r="M123" s="4">
        <f t="shared" si="6"/>
        <v>40.14</v>
      </c>
      <c r="N123" s="7">
        <f t="shared" si="7"/>
        <v>102</v>
      </c>
    </row>
    <row r="124" spans="1:14" x14ac:dyDescent="0.25">
      <c r="A124" t="s">
        <v>7</v>
      </c>
      <c r="B124" t="s">
        <v>8</v>
      </c>
      <c r="C124" s="2">
        <v>44208</v>
      </c>
      <c r="D124" t="s">
        <v>286</v>
      </c>
      <c r="E124" t="s">
        <v>25</v>
      </c>
      <c r="F124" s="1">
        <v>13.67</v>
      </c>
      <c r="G124" s="1">
        <v>15.89</v>
      </c>
      <c r="H124" s="1">
        <v>11</v>
      </c>
      <c r="I124" t="s">
        <v>287</v>
      </c>
      <c r="J124" t="s">
        <v>288</v>
      </c>
      <c r="K124">
        <f t="shared" si="4"/>
        <v>14919</v>
      </c>
      <c r="L124">
        <f t="shared" si="5"/>
        <v>2</v>
      </c>
      <c r="M124" s="4">
        <f t="shared" si="6"/>
        <v>27.34</v>
      </c>
      <c r="N124" s="7">
        <f t="shared" si="7"/>
        <v>7459.5</v>
      </c>
    </row>
    <row r="125" spans="1:14" x14ac:dyDescent="0.25">
      <c r="A125" t="s">
        <v>7</v>
      </c>
      <c r="B125" t="s">
        <v>8</v>
      </c>
      <c r="C125" s="2">
        <v>44208</v>
      </c>
      <c r="D125" t="s">
        <v>289</v>
      </c>
      <c r="E125" t="s">
        <v>290</v>
      </c>
      <c r="F125" s="1">
        <v>14.44</v>
      </c>
      <c r="G125" s="1">
        <v>16</v>
      </c>
      <c r="H125" s="1">
        <v>12</v>
      </c>
      <c r="I125" t="s">
        <v>269</v>
      </c>
      <c r="J125" t="s">
        <v>65</v>
      </c>
      <c r="K125">
        <f t="shared" si="4"/>
        <v>170</v>
      </c>
      <c r="L125">
        <f t="shared" si="5"/>
        <v>2</v>
      </c>
      <c r="M125" s="4">
        <f t="shared" si="6"/>
        <v>28.88</v>
      </c>
      <c r="N125" s="7">
        <f t="shared" si="7"/>
        <v>85</v>
      </c>
    </row>
    <row r="126" spans="1:14" x14ac:dyDescent="0.25">
      <c r="A126" t="s">
        <v>7</v>
      </c>
      <c r="B126" t="s">
        <v>8</v>
      </c>
      <c r="C126" s="2">
        <v>44208</v>
      </c>
      <c r="D126" t="s">
        <v>291</v>
      </c>
      <c r="E126" t="s">
        <v>290</v>
      </c>
      <c r="F126" s="1">
        <v>17.579999999999998</v>
      </c>
      <c r="G126" s="1">
        <v>18.66</v>
      </c>
      <c r="H126" s="1">
        <v>16.5</v>
      </c>
      <c r="I126" t="s">
        <v>269</v>
      </c>
      <c r="J126" t="s">
        <v>80</v>
      </c>
      <c r="K126">
        <f t="shared" si="4"/>
        <v>170</v>
      </c>
      <c r="L126">
        <f t="shared" si="5"/>
        <v>2</v>
      </c>
      <c r="M126" s="4">
        <f t="shared" si="6"/>
        <v>35.159999999999997</v>
      </c>
      <c r="N126" s="7">
        <f t="shared" si="7"/>
        <v>85</v>
      </c>
    </row>
    <row r="127" spans="1:14" x14ac:dyDescent="0.25">
      <c r="A127" t="s">
        <v>7</v>
      </c>
      <c r="B127" t="s">
        <v>8</v>
      </c>
      <c r="C127" s="2">
        <v>44208</v>
      </c>
      <c r="D127" t="s">
        <v>292</v>
      </c>
      <c r="E127" t="s">
        <v>221</v>
      </c>
      <c r="F127" s="1">
        <v>15.67</v>
      </c>
      <c r="G127" s="1">
        <v>17</v>
      </c>
      <c r="H127" s="1">
        <v>15</v>
      </c>
      <c r="I127" t="s">
        <v>293</v>
      </c>
      <c r="J127" t="s">
        <v>41</v>
      </c>
      <c r="K127">
        <f t="shared" si="4"/>
        <v>360</v>
      </c>
      <c r="L127">
        <f t="shared" si="5"/>
        <v>2</v>
      </c>
      <c r="M127" s="4">
        <f t="shared" si="6"/>
        <v>31.34</v>
      </c>
      <c r="N127" s="7">
        <f t="shared" si="7"/>
        <v>180</v>
      </c>
    </row>
    <row r="128" spans="1:14" x14ac:dyDescent="0.25">
      <c r="A128" t="s">
        <v>7</v>
      </c>
      <c r="B128" t="s">
        <v>8</v>
      </c>
      <c r="C128" s="2">
        <v>44208</v>
      </c>
      <c r="D128" t="s">
        <v>294</v>
      </c>
      <c r="E128" t="s">
        <v>221</v>
      </c>
      <c r="F128" s="1">
        <v>20.2</v>
      </c>
      <c r="G128" s="1">
        <v>23</v>
      </c>
      <c r="H128" s="1">
        <v>18.7</v>
      </c>
      <c r="I128" t="s">
        <v>295</v>
      </c>
      <c r="J128" t="s">
        <v>41</v>
      </c>
      <c r="K128">
        <f t="shared" si="4"/>
        <v>350</v>
      </c>
      <c r="L128">
        <f t="shared" si="5"/>
        <v>2</v>
      </c>
      <c r="M128" s="4">
        <f t="shared" si="6"/>
        <v>40.4</v>
      </c>
      <c r="N128" s="7">
        <f t="shared" si="7"/>
        <v>175</v>
      </c>
    </row>
    <row r="129" spans="1:14" x14ac:dyDescent="0.25">
      <c r="A129" t="s">
        <v>7</v>
      </c>
      <c r="B129" t="s">
        <v>8</v>
      </c>
      <c r="C129" s="2">
        <v>44208</v>
      </c>
      <c r="D129" t="s">
        <v>296</v>
      </c>
      <c r="E129" t="s">
        <v>217</v>
      </c>
      <c r="F129" s="1">
        <v>15</v>
      </c>
      <c r="G129" s="1">
        <v>15</v>
      </c>
      <c r="H129" s="1">
        <v>15</v>
      </c>
      <c r="I129" t="s">
        <v>297</v>
      </c>
      <c r="J129" t="s">
        <v>41</v>
      </c>
      <c r="K129">
        <f t="shared" si="4"/>
        <v>165</v>
      </c>
      <c r="L129">
        <f t="shared" si="5"/>
        <v>2</v>
      </c>
      <c r="M129" s="4">
        <f t="shared" si="6"/>
        <v>30</v>
      </c>
      <c r="N129" s="7">
        <f t="shared" si="7"/>
        <v>82.5</v>
      </c>
    </row>
    <row r="130" spans="1:14" x14ac:dyDescent="0.25">
      <c r="A130" t="s">
        <v>7</v>
      </c>
      <c r="B130" t="s">
        <v>8</v>
      </c>
      <c r="C130" s="2">
        <v>44208</v>
      </c>
      <c r="D130" t="s">
        <v>298</v>
      </c>
      <c r="E130" t="s">
        <v>217</v>
      </c>
      <c r="F130" s="1">
        <v>16</v>
      </c>
      <c r="G130" s="1">
        <v>16</v>
      </c>
      <c r="H130" s="1">
        <v>16</v>
      </c>
      <c r="I130" t="s">
        <v>299</v>
      </c>
      <c r="J130" t="s">
        <v>41</v>
      </c>
      <c r="K130">
        <f t="shared" si="4"/>
        <v>700</v>
      </c>
      <c r="L130">
        <f t="shared" si="5"/>
        <v>2</v>
      </c>
      <c r="M130" s="4">
        <f t="shared" si="6"/>
        <v>32</v>
      </c>
      <c r="N130" s="7">
        <f t="shared" si="7"/>
        <v>350</v>
      </c>
    </row>
    <row r="131" spans="1:14" x14ac:dyDescent="0.25">
      <c r="A131" t="s">
        <v>7</v>
      </c>
      <c r="B131" t="s">
        <v>8</v>
      </c>
      <c r="C131" s="2">
        <v>44208</v>
      </c>
      <c r="D131" t="s">
        <v>300</v>
      </c>
      <c r="E131" t="s">
        <v>25</v>
      </c>
      <c r="F131" s="1">
        <v>16.95</v>
      </c>
      <c r="G131" s="1">
        <v>18.3</v>
      </c>
      <c r="H131" s="1">
        <v>14.1</v>
      </c>
      <c r="I131" t="s">
        <v>301</v>
      </c>
      <c r="J131" t="s">
        <v>35</v>
      </c>
      <c r="K131">
        <f t="shared" si="4"/>
        <v>3070</v>
      </c>
      <c r="L131">
        <f t="shared" si="5"/>
        <v>2</v>
      </c>
      <c r="M131" s="4">
        <f t="shared" si="6"/>
        <v>33.9</v>
      </c>
      <c r="N131" s="7">
        <f t="shared" si="7"/>
        <v>1535</v>
      </c>
    </row>
    <row r="132" spans="1:14" x14ac:dyDescent="0.25">
      <c r="A132" t="s">
        <v>7</v>
      </c>
      <c r="B132" t="s">
        <v>8</v>
      </c>
      <c r="C132" s="2">
        <v>44208</v>
      </c>
      <c r="D132" t="s">
        <v>302</v>
      </c>
      <c r="E132" t="s">
        <v>158</v>
      </c>
      <c r="F132" s="1">
        <v>26.01</v>
      </c>
      <c r="G132" s="1">
        <v>49.38</v>
      </c>
      <c r="H132" s="1">
        <v>11.9</v>
      </c>
      <c r="I132" t="s">
        <v>303</v>
      </c>
      <c r="J132" t="s">
        <v>41</v>
      </c>
      <c r="K132">
        <f t="shared" si="4"/>
        <v>70</v>
      </c>
      <c r="L132">
        <f t="shared" si="5"/>
        <v>2</v>
      </c>
      <c r="M132" s="4">
        <f t="shared" si="6"/>
        <v>52.02</v>
      </c>
      <c r="N132" s="7">
        <f t="shared" si="7"/>
        <v>35</v>
      </c>
    </row>
    <row r="133" spans="1:14" x14ac:dyDescent="0.25">
      <c r="A133" t="s">
        <v>7</v>
      </c>
      <c r="B133" t="s">
        <v>8</v>
      </c>
      <c r="C133" s="2">
        <v>44208</v>
      </c>
      <c r="D133" t="s">
        <v>304</v>
      </c>
      <c r="E133" t="s">
        <v>43</v>
      </c>
      <c r="F133" s="1">
        <v>24.38</v>
      </c>
      <c r="G133" s="1">
        <v>30</v>
      </c>
      <c r="H133" s="1">
        <v>16.5</v>
      </c>
      <c r="I133" t="s">
        <v>305</v>
      </c>
      <c r="J133" t="s">
        <v>41</v>
      </c>
      <c r="K133">
        <f t="shared" si="4"/>
        <v>1629</v>
      </c>
      <c r="L133">
        <f t="shared" si="5"/>
        <v>2</v>
      </c>
      <c r="M133" s="4">
        <f t="shared" si="6"/>
        <v>48.76</v>
      </c>
      <c r="N133" s="7">
        <f t="shared" si="7"/>
        <v>814.5</v>
      </c>
    </row>
    <row r="134" spans="1:14" x14ac:dyDescent="0.25">
      <c r="A134" t="s">
        <v>7</v>
      </c>
      <c r="B134" t="s">
        <v>8</v>
      </c>
      <c r="C134" s="2">
        <v>44208</v>
      </c>
      <c r="D134" t="s">
        <v>306</v>
      </c>
      <c r="E134" t="s">
        <v>231</v>
      </c>
      <c r="F134" s="1">
        <v>18.97</v>
      </c>
      <c r="G134" s="1">
        <v>22.25</v>
      </c>
      <c r="H134" s="1">
        <v>16.5</v>
      </c>
      <c r="I134" t="s">
        <v>307</v>
      </c>
      <c r="J134" t="s">
        <v>80</v>
      </c>
      <c r="K134">
        <f t="shared" si="4"/>
        <v>8983</v>
      </c>
      <c r="L134">
        <f t="shared" si="5"/>
        <v>2</v>
      </c>
      <c r="M134" s="4">
        <f t="shared" si="6"/>
        <v>37.94</v>
      </c>
      <c r="N134" s="7">
        <f t="shared" si="7"/>
        <v>4491.5</v>
      </c>
    </row>
    <row r="135" spans="1:14" x14ac:dyDescent="0.25">
      <c r="A135" t="s">
        <v>7</v>
      </c>
      <c r="B135" t="s">
        <v>8</v>
      </c>
      <c r="C135" s="2">
        <v>44208</v>
      </c>
      <c r="D135" t="s">
        <v>308</v>
      </c>
      <c r="E135" t="s">
        <v>309</v>
      </c>
      <c r="F135" s="1">
        <v>15.36</v>
      </c>
      <c r="G135" s="1">
        <v>15.36</v>
      </c>
      <c r="H135" s="1">
        <v>15.36</v>
      </c>
      <c r="I135" t="s">
        <v>26</v>
      </c>
      <c r="J135" t="s">
        <v>23</v>
      </c>
      <c r="K135">
        <f t="shared" si="4"/>
        <v>370</v>
      </c>
      <c r="L135">
        <f t="shared" si="5"/>
        <v>2</v>
      </c>
      <c r="M135" s="4">
        <f t="shared" si="6"/>
        <v>30.72</v>
      </c>
      <c r="N135" s="7">
        <f t="shared" si="7"/>
        <v>185</v>
      </c>
    </row>
    <row r="136" spans="1:14" x14ac:dyDescent="0.25">
      <c r="A136" t="s">
        <v>7</v>
      </c>
      <c r="B136" t="s">
        <v>8</v>
      </c>
      <c r="C136" s="2">
        <v>44208</v>
      </c>
      <c r="D136" t="s">
        <v>310</v>
      </c>
      <c r="E136" t="s">
        <v>171</v>
      </c>
      <c r="F136" s="1">
        <v>16</v>
      </c>
      <c r="G136" s="1">
        <v>16</v>
      </c>
      <c r="H136" s="1">
        <v>16</v>
      </c>
      <c r="I136" t="s">
        <v>311</v>
      </c>
      <c r="J136" t="s">
        <v>75</v>
      </c>
      <c r="K136">
        <f t="shared" si="4"/>
        <v>6395</v>
      </c>
      <c r="L136">
        <f t="shared" si="5"/>
        <v>2</v>
      </c>
      <c r="M136" s="4">
        <f t="shared" si="6"/>
        <v>32</v>
      </c>
      <c r="N136" s="7">
        <f t="shared" si="7"/>
        <v>3197.5</v>
      </c>
    </row>
    <row r="137" spans="1:14" x14ac:dyDescent="0.25">
      <c r="A137" t="s">
        <v>7</v>
      </c>
      <c r="B137" t="s">
        <v>8</v>
      </c>
      <c r="C137" s="2">
        <v>44208</v>
      </c>
      <c r="D137" t="s">
        <v>312</v>
      </c>
      <c r="E137" t="s">
        <v>313</v>
      </c>
      <c r="F137" s="1">
        <v>10.88</v>
      </c>
      <c r="G137" s="1">
        <v>11.75</v>
      </c>
      <c r="H137" s="1">
        <v>10</v>
      </c>
      <c r="I137" t="s">
        <v>314</v>
      </c>
      <c r="J137" t="s">
        <v>23</v>
      </c>
      <c r="K137">
        <f t="shared" si="4"/>
        <v>6883</v>
      </c>
      <c r="L137">
        <f t="shared" si="5"/>
        <v>2</v>
      </c>
      <c r="M137" s="4">
        <f t="shared" si="6"/>
        <v>21.76</v>
      </c>
      <c r="N137" s="7">
        <f t="shared" si="7"/>
        <v>3441.5</v>
      </c>
    </row>
    <row r="138" spans="1:14" x14ac:dyDescent="0.25">
      <c r="A138" t="s">
        <v>7</v>
      </c>
      <c r="B138" t="s">
        <v>8</v>
      </c>
      <c r="C138" s="2">
        <v>44208</v>
      </c>
      <c r="D138" t="s">
        <v>315</v>
      </c>
      <c r="E138" t="s">
        <v>313</v>
      </c>
      <c r="F138" s="1">
        <v>12.05</v>
      </c>
      <c r="G138" s="1">
        <v>14.95</v>
      </c>
      <c r="H138" s="1">
        <v>11</v>
      </c>
      <c r="I138" t="s">
        <v>316</v>
      </c>
      <c r="J138" t="s">
        <v>35</v>
      </c>
      <c r="K138">
        <f t="shared" si="4"/>
        <v>3773</v>
      </c>
      <c r="L138">
        <f t="shared" si="5"/>
        <v>2</v>
      </c>
      <c r="M138" s="4">
        <f t="shared" si="6"/>
        <v>24.1</v>
      </c>
      <c r="N138" s="7">
        <f t="shared" si="7"/>
        <v>1886.5</v>
      </c>
    </row>
    <row r="139" spans="1:14" x14ac:dyDescent="0.25">
      <c r="A139" t="s">
        <v>7</v>
      </c>
      <c r="B139" t="s">
        <v>8</v>
      </c>
      <c r="C139" s="2">
        <v>44208</v>
      </c>
      <c r="D139" t="s">
        <v>317</v>
      </c>
      <c r="E139" t="s">
        <v>60</v>
      </c>
      <c r="F139" s="1">
        <v>14.57</v>
      </c>
      <c r="G139" s="1">
        <v>14.7</v>
      </c>
      <c r="H139" s="1">
        <v>14.32</v>
      </c>
      <c r="I139" t="s">
        <v>318</v>
      </c>
      <c r="J139" t="s">
        <v>41</v>
      </c>
      <c r="K139">
        <f t="shared" si="4"/>
        <v>950</v>
      </c>
      <c r="L139">
        <f t="shared" si="5"/>
        <v>2</v>
      </c>
      <c r="M139" s="4">
        <f t="shared" si="6"/>
        <v>29.14</v>
      </c>
      <c r="N139" s="7">
        <f t="shared" si="7"/>
        <v>475</v>
      </c>
    </row>
    <row r="140" spans="1:14" x14ac:dyDescent="0.25">
      <c r="A140" t="s">
        <v>7</v>
      </c>
      <c r="B140" t="s">
        <v>8</v>
      </c>
      <c r="C140" s="2">
        <v>44208</v>
      </c>
      <c r="D140" t="s">
        <v>319</v>
      </c>
      <c r="E140" t="s">
        <v>313</v>
      </c>
      <c r="F140" s="1">
        <v>12</v>
      </c>
      <c r="G140" s="1">
        <v>12</v>
      </c>
      <c r="H140" s="1">
        <v>12</v>
      </c>
      <c r="I140" t="s">
        <v>320</v>
      </c>
      <c r="J140" t="s">
        <v>80</v>
      </c>
      <c r="K140">
        <f t="shared" si="4"/>
        <v>600</v>
      </c>
      <c r="L140">
        <f t="shared" si="5"/>
        <v>2</v>
      </c>
      <c r="M140" s="4">
        <f t="shared" si="6"/>
        <v>24</v>
      </c>
      <c r="N140" s="7">
        <f t="shared" si="7"/>
        <v>300</v>
      </c>
    </row>
    <row r="141" spans="1:14" x14ac:dyDescent="0.25">
      <c r="A141" t="s">
        <v>7</v>
      </c>
      <c r="B141" t="s">
        <v>8</v>
      </c>
      <c r="C141" s="2">
        <v>44208</v>
      </c>
      <c r="D141" t="s">
        <v>321</v>
      </c>
      <c r="E141" t="s">
        <v>249</v>
      </c>
      <c r="F141" s="1">
        <v>10.77</v>
      </c>
      <c r="G141" s="1">
        <v>14</v>
      </c>
      <c r="H141" s="1">
        <v>8.0500000000000007</v>
      </c>
      <c r="I141" t="s">
        <v>322</v>
      </c>
      <c r="J141" t="s">
        <v>223</v>
      </c>
      <c r="K141">
        <f t="shared" si="4"/>
        <v>16161</v>
      </c>
      <c r="L141">
        <f t="shared" si="5"/>
        <v>2</v>
      </c>
      <c r="M141" s="4">
        <f t="shared" si="6"/>
        <v>21.54</v>
      </c>
      <c r="N141" s="7">
        <f t="shared" si="7"/>
        <v>8080.5</v>
      </c>
    </row>
    <row r="142" spans="1:14" x14ac:dyDescent="0.25">
      <c r="A142" t="s">
        <v>7</v>
      </c>
      <c r="B142" t="s">
        <v>8</v>
      </c>
      <c r="C142" s="2">
        <v>44208</v>
      </c>
      <c r="D142" t="s">
        <v>323</v>
      </c>
      <c r="E142" t="s">
        <v>324</v>
      </c>
      <c r="F142" s="1">
        <v>15.7</v>
      </c>
      <c r="G142" s="1">
        <v>15.7</v>
      </c>
      <c r="H142" s="1">
        <v>15.7</v>
      </c>
      <c r="I142" t="s">
        <v>325</v>
      </c>
      <c r="J142" t="s">
        <v>75</v>
      </c>
      <c r="K142">
        <f t="shared" si="4"/>
        <v>4205</v>
      </c>
      <c r="L142">
        <f t="shared" si="5"/>
        <v>2</v>
      </c>
      <c r="M142" s="4">
        <f t="shared" si="6"/>
        <v>31.4</v>
      </c>
      <c r="N142" s="7">
        <f t="shared" si="7"/>
        <v>2102.5</v>
      </c>
    </row>
    <row r="143" spans="1:14" x14ac:dyDescent="0.25">
      <c r="A143" t="s">
        <v>7</v>
      </c>
      <c r="B143" t="s">
        <v>8</v>
      </c>
      <c r="C143" s="2">
        <v>44208</v>
      </c>
      <c r="D143" t="s">
        <v>326</v>
      </c>
      <c r="E143" t="s">
        <v>327</v>
      </c>
      <c r="F143" s="1">
        <v>21.42</v>
      </c>
      <c r="G143" s="1">
        <v>25</v>
      </c>
      <c r="H143" s="1">
        <v>16.25</v>
      </c>
      <c r="I143" t="s">
        <v>328</v>
      </c>
      <c r="J143" t="s">
        <v>41</v>
      </c>
      <c r="K143">
        <f t="shared" si="4"/>
        <v>866</v>
      </c>
      <c r="L143">
        <f t="shared" si="5"/>
        <v>2</v>
      </c>
      <c r="M143" s="4">
        <f t="shared" si="6"/>
        <v>42.84</v>
      </c>
      <c r="N143" s="7">
        <f t="shared" si="7"/>
        <v>433</v>
      </c>
    </row>
    <row r="144" spans="1:14" x14ac:dyDescent="0.25">
      <c r="A144" t="s">
        <v>7</v>
      </c>
      <c r="B144" t="s">
        <v>8</v>
      </c>
      <c r="C144" s="2">
        <v>44208</v>
      </c>
      <c r="D144" t="s">
        <v>329</v>
      </c>
      <c r="E144" t="s">
        <v>330</v>
      </c>
      <c r="F144" s="1">
        <v>12.25</v>
      </c>
      <c r="G144" s="1">
        <v>14</v>
      </c>
      <c r="H144" s="1">
        <v>11.1</v>
      </c>
      <c r="I144" t="s">
        <v>331</v>
      </c>
      <c r="J144" t="s">
        <v>219</v>
      </c>
      <c r="K144">
        <f t="shared" si="4"/>
        <v>8070</v>
      </c>
      <c r="L144">
        <f t="shared" si="5"/>
        <v>2</v>
      </c>
      <c r="M144" s="4">
        <f t="shared" si="6"/>
        <v>24.5</v>
      </c>
      <c r="N144" s="7">
        <f t="shared" si="7"/>
        <v>4035</v>
      </c>
    </row>
    <row r="145" spans="1:14" x14ac:dyDescent="0.25">
      <c r="A145" t="s">
        <v>7</v>
      </c>
      <c r="B145" t="s">
        <v>8</v>
      </c>
      <c r="C145" s="2">
        <v>44208</v>
      </c>
      <c r="D145" t="s">
        <v>332</v>
      </c>
      <c r="E145" t="s">
        <v>134</v>
      </c>
      <c r="F145" s="1">
        <v>28.5</v>
      </c>
      <c r="G145" s="1">
        <v>28.5</v>
      </c>
      <c r="H145" s="1">
        <v>28.5</v>
      </c>
      <c r="I145" t="s">
        <v>333</v>
      </c>
      <c r="J145" t="s">
        <v>75</v>
      </c>
      <c r="K145">
        <f t="shared" si="4"/>
        <v>590</v>
      </c>
      <c r="L145">
        <f t="shared" si="5"/>
        <v>2</v>
      </c>
      <c r="M145" s="4">
        <f t="shared" si="6"/>
        <v>57</v>
      </c>
      <c r="N145" s="7">
        <f t="shared" si="7"/>
        <v>295</v>
      </c>
    </row>
    <row r="146" spans="1:14" x14ac:dyDescent="0.25">
      <c r="A146" t="s">
        <v>7</v>
      </c>
      <c r="B146" t="s">
        <v>8</v>
      </c>
      <c r="C146" s="2">
        <v>44208</v>
      </c>
      <c r="D146" t="s">
        <v>334</v>
      </c>
      <c r="E146" t="s">
        <v>217</v>
      </c>
      <c r="F146" s="1">
        <v>10.66</v>
      </c>
      <c r="G146" s="1">
        <v>12.67</v>
      </c>
      <c r="H146" s="1">
        <v>8.65</v>
      </c>
      <c r="I146" t="s">
        <v>335</v>
      </c>
      <c r="J146" t="s">
        <v>219</v>
      </c>
      <c r="K146">
        <f t="shared" si="4"/>
        <v>159540</v>
      </c>
      <c r="L146">
        <f t="shared" si="5"/>
        <v>2</v>
      </c>
      <c r="M146" s="4">
        <f t="shared" si="6"/>
        <v>21.32</v>
      </c>
      <c r="N146" s="7">
        <f t="shared" si="7"/>
        <v>79770</v>
      </c>
    </row>
    <row r="147" spans="1:14" x14ac:dyDescent="0.25">
      <c r="A147" t="s">
        <v>7</v>
      </c>
      <c r="B147" t="s">
        <v>8</v>
      </c>
      <c r="C147" s="2">
        <v>44173</v>
      </c>
      <c r="D147" t="s">
        <v>336</v>
      </c>
      <c r="E147" t="s">
        <v>25</v>
      </c>
      <c r="F147" s="1">
        <v>16.66</v>
      </c>
      <c r="G147" s="1">
        <v>17.149999999999999</v>
      </c>
      <c r="H147" s="1">
        <v>16.16</v>
      </c>
      <c r="I147" t="s">
        <v>337</v>
      </c>
      <c r="J147" t="s">
        <v>23</v>
      </c>
      <c r="K147">
        <f t="shared" si="4"/>
        <v>13949</v>
      </c>
      <c r="L147">
        <f t="shared" si="5"/>
        <v>2</v>
      </c>
      <c r="M147" s="4">
        <f t="shared" si="6"/>
        <v>33.32</v>
      </c>
      <c r="N147" s="7">
        <f t="shared" si="7"/>
        <v>6974.5</v>
      </c>
    </row>
    <row r="148" spans="1:14" x14ac:dyDescent="0.25">
      <c r="A148" t="s">
        <v>7</v>
      </c>
      <c r="B148" t="s">
        <v>8</v>
      </c>
      <c r="C148" s="2">
        <v>44173</v>
      </c>
      <c r="D148" t="s">
        <v>338</v>
      </c>
      <c r="E148" t="s">
        <v>152</v>
      </c>
      <c r="F148" s="1">
        <v>18.3</v>
      </c>
      <c r="G148" s="1">
        <v>24</v>
      </c>
      <c r="H148" s="1">
        <v>16</v>
      </c>
      <c r="I148" t="s">
        <v>339</v>
      </c>
      <c r="J148" t="s">
        <v>65</v>
      </c>
      <c r="K148">
        <f t="shared" ref="K148:K211" si="8">LEFT(I148,FIND(".",I148)+2)*1</f>
        <v>265</v>
      </c>
      <c r="L148">
        <f t="shared" ref="L148:L211" si="9">IF(RIGHT(I148,3)="TON",2,1)</f>
        <v>2</v>
      </c>
      <c r="M148" s="4">
        <f t="shared" ref="M148:M211" si="10">F148*L148</f>
        <v>36.6</v>
      </c>
      <c r="N148" s="7">
        <f t="shared" ref="N148:N211" si="11">K148/L148</f>
        <v>132.5</v>
      </c>
    </row>
    <row r="149" spans="1:14" x14ac:dyDescent="0.25">
      <c r="A149" t="s">
        <v>7</v>
      </c>
      <c r="B149" t="s">
        <v>8</v>
      </c>
      <c r="C149" s="2">
        <v>44173</v>
      </c>
      <c r="D149" t="s">
        <v>340</v>
      </c>
      <c r="E149" t="s">
        <v>152</v>
      </c>
      <c r="F149" s="1">
        <v>15.65</v>
      </c>
      <c r="G149" s="1">
        <v>21.46</v>
      </c>
      <c r="H149" s="1">
        <v>12.53</v>
      </c>
      <c r="I149" t="s">
        <v>341</v>
      </c>
      <c r="J149" t="s">
        <v>65</v>
      </c>
      <c r="K149">
        <f t="shared" si="8"/>
        <v>484</v>
      </c>
      <c r="L149">
        <f t="shared" si="9"/>
        <v>2</v>
      </c>
      <c r="M149" s="4">
        <f t="shared" si="10"/>
        <v>31.3</v>
      </c>
      <c r="N149" s="7">
        <f t="shared" si="11"/>
        <v>242</v>
      </c>
    </row>
    <row r="150" spans="1:14" x14ac:dyDescent="0.25">
      <c r="A150" t="s">
        <v>7</v>
      </c>
      <c r="B150" t="s">
        <v>8</v>
      </c>
      <c r="C150" s="2">
        <v>44173</v>
      </c>
      <c r="D150" t="s">
        <v>342</v>
      </c>
      <c r="E150" t="s">
        <v>152</v>
      </c>
      <c r="F150" s="1">
        <v>14.96</v>
      </c>
      <c r="G150" s="1">
        <v>15.25</v>
      </c>
      <c r="H150" s="1">
        <v>13.5</v>
      </c>
      <c r="I150" t="s">
        <v>343</v>
      </c>
      <c r="J150" t="s">
        <v>219</v>
      </c>
      <c r="K150">
        <f t="shared" si="8"/>
        <v>3472</v>
      </c>
      <c r="L150">
        <f t="shared" si="9"/>
        <v>2</v>
      </c>
      <c r="M150" s="4">
        <f t="shared" si="10"/>
        <v>29.92</v>
      </c>
      <c r="N150" s="7">
        <f t="shared" si="11"/>
        <v>1736</v>
      </c>
    </row>
    <row r="151" spans="1:14" x14ac:dyDescent="0.25">
      <c r="A151" t="s">
        <v>7</v>
      </c>
      <c r="B151" t="s">
        <v>8</v>
      </c>
      <c r="C151" s="2">
        <v>44173</v>
      </c>
      <c r="D151" t="s">
        <v>344</v>
      </c>
      <c r="E151" t="s">
        <v>345</v>
      </c>
      <c r="F151" s="1">
        <v>15.25</v>
      </c>
      <c r="G151" s="1">
        <v>15.25</v>
      </c>
      <c r="H151" s="1">
        <v>15.25</v>
      </c>
      <c r="I151" t="s">
        <v>346</v>
      </c>
      <c r="J151" t="s">
        <v>41</v>
      </c>
      <c r="K151">
        <f t="shared" si="8"/>
        <v>270</v>
      </c>
      <c r="L151">
        <f t="shared" si="9"/>
        <v>2</v>
      </c>
      <c r="M151" s="4">
        <f t="shared" si="10"/>
        <v>30.5</v>
      </c>
      <c r="N151" s="7">
        <f t="shared" si="11"/>
        <v>135</v>
      </c>
    </row>
    <row r="152" spans="1:14" x14ac:dyDescent="0.25">
      <c r="A152" t="s">
        <v>7</v>
      </c>
      <c r="B152" t="s">
        <v>8</v>
      </c>
      <c r="C152" s="2">
        <v>44173</v>
      </c>
      <c r="D152" t="s">
        <v>347</v>
      </c>
      <c r="E152" t="s">
        <v>290</v>
      </c>
      <c r="F152" s="1">
        <v>15.8</v>
      </c>
      <c r="G152" s="1">
        <v>15.8</v>
      </c>
      <c r="H152" s="1">
        <v>15.8</v>
      </c>
      <c r="I152" t="s">
        <v>348</v>
      </c>
      <c r="J152" t="s">
        <v>23</v>
      </c>
      <c r="K152">
        <f t="shared" si="8"/>
        <v>1080</v>
      </c>
      <c r="L152">
        <f t="shared" si="9"/>
        <v>2</v>
      </c>
      <c r="M152" s="4">
        <f t="shared" si="10"/>
        <v>31.6</v>
      </c>
      <c r="N152" s="7">
        <f t="shared" si="11"/>
        <v>540</v>
      </c>
    </row>
    <row r="153" spans="1:14" x14ac:dyDescent="0.25">
      <c r="A153" t="s">
        <v>7</v>
      </c>
      <c r="B153" t="s">
        <v>8</v>
      </c>
      <c r="C153" s="2">
        <v>44173</v>
      </c>
      <c r="D153" t="s">
        <v>349</v>
      </c>
      <c r="E153" t="s">
        <v>345</v>
      </c>
      <c r="F153" s="1">
        <v>16.5</v>
      </c>
      <c r="G153" s="1">
        <v>21</v>
      </c>
      <c r="H153" s="1">
        <v>15.75</v>
      </c>
      <c r="I153" t="s">
        <v>350</v>
      </c>
      <c r="J153" t="s">
        <v>35</v>
      </c>
      <c r="K153">
        <f t="shared" si="8"/>
        <v>865</v>
      </c>
      <c r="L153">
        <f t="shared" si="9"/>
        <v>2</v>
      </c>
      <c r="M153" s="4">
        <f t="shared" si="10"/>
        <v>33</v>
      </c>
      <c r="N153" s="7">
        <f t="shared" si="11"/>
        <v>432.5</v>
      </c>
    </row>
    <row r="154" spans="1:14" x14ac:dyDescent="0.25">
      <c r="A154" t="s">
        <v>7</v>
      </c>
      <c r="B154" t="s">
        <v>8</v>
      </c>
      <c r="C154" s="2">
        <v>44173</v>
      </c>
      <c r="D154" t="s">
        <v>351</v>
      </c>
      <c r="E154" t="s">
        <v>155</v>
      </c>
      <c r="F154" s="1">
        <v>16.5</v>
      </c>
      <c r="G154" s="1">
        <v>16.5</v>
      </c>
      <c r="H154" s="1">
        <v>16.5</v>
      </c>
      <c r="I154" t="s">
        <v>352</v>
      </c>
      <c r="J154" t="s">
        <v>219</v>
      </c>
      <c r="K154">
        <f t="shared" si="8"/>
        <v>620</v>
      </c>
      <c r="L154">
        <f t="shared" si="9"/>
        <v>2</v>
      </c>
      <c r="M154" s="4">
        <f t="shared" si="10"/>
        <v>33</v>
      </c>
      <c r="N154" s="7">
        <f t="shared" si="11"/>
        <v>310</v>
      </c>
    </row>
    <row r="155" spans="1:14" x14ac:dyDescent="0.25">
      <c r="A155" t="s">
        <v>7</v>
      </c>
      <c r="B155" t="s">
        <v>8</v>
      </c>
      <c r="C155" s="2">
        <v>44173</v>
      </c>
      <c r="D155" t="s">
        <v>353</v>
      </c>
      <c r="E155" t="s">
        <v>155</v>
      </c>
      <c r="F155" s="1">
        <v>20.13</v>
      </c>
      <c r="G155" s="1">
        <v>28</v>
      </c>
      <c r="H155" s="1">
        <v>15.75</v>
      </c>
      <c r="I155" t="s">
        <v>354</v>
      </c>
      <c r="J155" t="s">
        <v>80</v>
      </c>
      <c r="K155">
        <f t="shared" si="8"/>
        <v>421</v>
      </c>
      <c r="L155">
        <f t="shared" si="9"/>
        <v>2</v>
      </c>
      <c r="M155" s="4">
        <f t="shared" si="10"/>
        <v>40.26</v>
      </c>
      <c r="N155" s="7">
        <f t="shared" si="11"/>
        <v>210.5</v>
      </c>
    </row>
    <row r="156" spans="1:14" x14ac:dyDescent="0.25">
      <c r="A156" t="s">
        <v>7</v>
      </c>
      <c r="B156" t="s">
        <v>8</v>
      </c>
      <c r="C156" s="2">
        <v>44173</v>
      </c>
      <c r="D156" t="s">
        <v>355</v>
      </c>
      <c r="E156" t="s">
        <v>217</v>
      </c>
      <c r="F156" s="1">
        <v>14.87</v>
      </c>
      <c r="G156" s="1">
        <v>15.6</v>
      </c>
      <c r="H156" s="1">
        <v>14.5</v>
      </c>
      <c r="I156" t="s">
        <v>356</v>
      </c>
      <c r="J156" t="s">
        <v>41</v>
      </c>
      <c r="K156">
        <f t="shared" si="8"/>
        <v>1864</v>
      </c>
      <c r="L156">
        <f t="shared" si="9"/>
        <v>2</v>
      </c>
      <c r="M156" s="4">
        <f t="shared" si="10"/>
        <v>29.74</v>
      </c>
      <c r="N156" s="7">
        <f t="shared" si="11"/>
        <v>932</v>
      </c>
    </row>
    <row r="157" spans="1:14" x14ac:dyDescent="0.25">
      <c r="A157" t="s">
        <v>7</v>
      </c>
      <c r="B157" t="s">
        <v>8</v>
      </c>
      <c r="C157" s="2">
        <v>44173</v>
      </c>
      <c r="D157" t="s">
        <v>357</v>
      </c>
      <c r="E157" t="s">
        <v>217</v>
      </c>
      <c r="F157" s="1">
        <v>14.5</v>
      </c>
      <c r="G157" s="1">
        <v>14.5</v>
      </c>
      <c r="H157" s="1">
        <v>14.5</v>
      </c>
      <c r="I157" t="s">
        <v>358</v>
      </c>
      <c r="J157" t="s">
        <v>23</v>
      </c>
      <c r="K157">
        <f t="shared" si="8"/>
        <v>398</v>
      </c>
      <c r="L157">
        <f t="shared" si="9"/>
        <v>2</v>
      </c>
      <c r="M157" s="4">
        <f t="shared" si="10"/>
        <v>29</v>
      </c>
      <c r="N157" s="7">
        <f t="shared" si="11"/>
        <v>199</v>
      </c>
    </row>
    <row r="158" spans="1:14" x14ac:dyDescent="0.25">
      <c r="A158" t="s">
        <v>7</v>
      </c>
      <c r="B158" t="s">
        <v>8</v>
      </c>
      <c r="C158" s="2">
        <v>44173</v>
      </c>
      <c r="D158" t="s">
        <v>359</v>
      </c>
      <c r="E158" t="s">
        <v>217</v>
      </c>
      <c r="F158" s="1">
        <v>14.96</v>
      </c>
      <c r="G158" s="1">
        <v>18.350000000000001</v>
      </c>
      <c r="H158" s="1">
        <v>12</v>
      </c>
      <c r="I158" t="s">
        <v>360</v>
      </c>
      <c r="J158" t="s">
        <v>80</v>
      </c>
      <c r="K158">
        <f t="shared" si="8"/>
        <v>6680</v>
      </c>
      <c r="L158">
        <f t="shared" si="9"/>
        <v>2</v>
      </c>
      <c r="M158" s="4">
        <f t="shared" si="10"/>
        <v>29.92</v>
      </c>
      <c r="N158" s="7">
        <f t="shared" si="11"/>
        <v>3340</v>
      </c>
    </row>
    <row r="159" spans="1:14" x14ac:dyDescent="0.25">
      <c r="A159" t="s">
        <v>7</v>
      </c>
      <c r="B159" t="s">
        <v>8</v>
      </c>
      <c r="C159" s="2">
        <v>44173</v>
      </c>
      <c r="D159" t="s">
        <v>361</v>
      </c>
      <c r="E159" t="s">
        <v>21</v>
      </c>
      <c r="F159" s="1">
        <v>11.52</v>
      </c>
      <c r="G159" s="1">
        <v>13.15</v>
      </c>
      <c r="H159" s="1">
        <v>9.67</v>
      </c>
      <c r="I159" t="s">
        <v>362</v>
      </c>
      <c r="J159" t="s">
        <v>41</v>
      </c>
      <c r="K159">
        <f t="shared" si="8"/>
        <v>36200</v>
      </c>
      <c r="L159">
        <f t="shared" si="9"/>
        <v>2</v>
      </c>
      <c r="M159" s="4">
        <f t="shared" si="10"/>
        <v>23.04</v>
      </c>
      <c r="N159" s="7">
        <f t="shared" si="11"/>
        <v>18100</v>
      </c>
    </row>
    <row r="160" spans="1:14" x14ac:dyDescent="0.25">
      <c r="A160" t="s">
        <v>7</v>
      </c>
      <c r="B160" t="s">
        <v>8</v>
      </c>
      <c r="C160" s="2">
        <v>44173</v>
      </c>
      <c r="D160" t="s">
        <v>363</v>
      </c>
      <c r="E160" t="s">
        <v>231</v>
      </c>
      <c r="F160" s="1">
        <v>9.8699999999999992</v>
      </c>
      <c r="G160" s="1">
        <v>17.04</v>
      </c>
      <c r="H160" s="1">
        <v>0.01</v>
      </c>
      <c r="I160" t="s">
        <v>364</v>
      </c>
      <c r="J160" t="s">
        <v>65</v>
      </c>
      <c r="K160">
        <f t="shared" si="8"/>
        <v>307474</v>
      </c>
      <c r="L160">
        <f t="shared" si="9"/>
        <v>2</v>
      </c>
      <c r="M160" s="4">
        <f t="shared" si="10"/>
        <v>19.739999999999998</v>
      </c>
      <c r="N160" s="7">
        <f t="shared" si="11"/>
        <v>153737</v>
      </c>
    </row>
    <row r="161" spans="1:14" x14ac:dyDescent="0.25">
      <c r="A161" t="s">
        <v>7</v>
      </c>
      <c r="B161" t="s">
        <v>8</v>
      </c>
      <c r="C161" s="2">
        <v>44173</v>
      </c>
      <c r="D161" t="s">
        <v>365</v>
      </c>
      <c r="E161" t="s">
        <v>52</v>
      </c>
      <c r="F161" s="1">
        <v>13.52</v>
      </c>
      <c r="G161" s="1">
        <v>16.63</v>
      </c>
      <c r="H161" s="1">
        <v>12.31</v>
      </c>
      <c r="I161" t="s">
        <v>366</v>
      </c>
      <c r="J161" t="s">
        <v>219</v>
      </c>
      <c r="K161">
        <f t="shared" si="8"/>
        <v>75187</v>
      </c>
      <c r="L161">
        <f t="shared" si="9"/>
        <v>2</v>
      </c>
      <c r="M161" s="4">
        <f t="shared" si="10"/>
        <v>27.04</v>
      </c>
      <c r="N161" s="7">
        <f t="shared" si="11"/>
        <v>37593.5</v>
      </c>
    </row>
    <row r="162" spans="1:14" x14ac:dyDescent="0.25">
      <c r="A162" t="s">
        <v>7</v>
      </c>
      <c r="B162" t="s">
        <v>8</v>
      </c>
      <c r="C162" s="2">
        <v>44173</v>
      </c>
      <c r="D162" t="s">
        <v>367</v>
      </c>
      <c r="E162" t="s">
        <v>60</v>
      </c>
      <c r="F162" s="1">
        <v>12.93</v>
      </c>
      <c r="G162" s="1">
        <v>14.87</v>
      </c>
      <c r="H162" s="1">
        <v>10</v>
      </c>
      <c r="I162" t="s">
        <v>368</v>
      </c>
      <c r="J162" t="s">
        <v>35</v>
      </c>
      <c r="K162">
        <f t="shared" si="8"/>
        <v>7859</v>
      </c>
      <c r="L162">
        <f t="shared" si="9"/>
        <v>2</v>
      </c>
      <c r="M162" s="4">
        <f t="shared" si="10"/>
        <v>25.86</v>
      </c>
      <c r="N162" s="7">
        <f t="shared" si="11"/>
        <v>3929.5</v>
      </c>
    </row>
    <row r="163" spans="1:14" x14ac:dyDescent="0.25">
      <c r="A163" t="s">
        <v>7</v>
      </c>
      <c r="B163" t="s">
        <v>8</v>
      </c>
      <c r="C163" s="2">
        <v>44173</v>
      </c>
      <c r="D163" t="s">
        <v>369</v>
      </c>
      <c r="E163" t="s">
        <v>60</v>
      </c>
      <c r="F163" s="1">
        <v>11.04</v>
      </c>
      <c r="G163" s="1">
        <v>13.4</v>
      </c>
      <c r="H163" s="1">
        <v>9.6</v>
      </c>
      <c r="I163" t="s">
        <v>370</v>
      </c>
      <c r="J163" t="s">
        <v>65</v>
      </c>
      <c r="K163">
        <f t="shared" si="8"/>
        <v>44550</v>
      </c>
      <c r="L163">
        <f t="shared" si="9"/>
        <v>2</v>
      </c>
      <c r="M163" s="4">
        <f t="shared" si="10"/>
        <v>22.08</v>
      </c>
      <c r="N163" s="7">
        <f t="shared" si="11"/>
        <v>22275</v>
      </c>
    </row>
    <row r="164" spans="1:14" x14ac:dyDescent="0.25">
      <c r="A164" t="s">
        <v>7</v>
      </c>
      <c r="B164" t="s">
        <v>8</v>
      </c>
      <c r="C164" s="2">
        <v>44173</v>
      </c>
      <c r="D164" t="s">
        <v>371</v>
      </c>
      <c r="E164" t="s">
        <v>372</v>
      </c>
      <c r="F164" s="1">
        <v>11.3</v>
      </c>
      <c r="G164" s="1">
        <v>11.3</v>
      </c>
      <c r="H164" s="1">
        <v>11.3</v>
      </c>
      <c r="I164" t="s">
        <v>373</v>
      </c>
      <c r="J164" t="s">
        <v>75</v>
      </c>
      <c r="K164">
        <f t="shared" si="8"/>
        <v>213</v>
      </c>
      <c r="L164">
        <f t="shared" si="9"/>
        <v>2</v>
      </c>
      <c r="M164" s="4">
        <f t="shared" si="10"/>
        <v>22.6</v>
      </c>
      <c r="N164" s="7">
        <f t="shared" si="11"/>
        <v>106.5</v>
      </c>
    </row>
    <row r="165" spans="1:14" x14ac:dyDescent="0.25">
      <c r="A165" t="s">
        <v>7</v>
      </c>
      <c r="B165" t="s">
        <v>8</v>
      </c>
      <c r="C165" s="2">
        <v>44173</v>
      </c>
      <c r="D165" t="s">
        <v>374</v>
      </c>
      <c r="E165" t="s">
        <v>372</v>
      </c>
      <c r="F165" s="1">
        <v>14.91</v>
      </c>
      <c r="G165" s="1">
        <v>24.05</v>
      </c>
      <c r="H165" s="1">
        <v>12.5</v>
      </c>
      <c r="I165" t="s">
        <v>92</v>
      </c>
      <c r="J165" t="s">
        <v>65</v>
      </c>
      <c r="K165">
        <f t="shared" si="8"/>
        <v>1510</v>
      </c>
      <c r="L165">
        <f t="shared" si="9"/>
        <v>2</v>
      </c>
      <c r="M165" s="4">
        <f t="shared" si="10"/>
        <v>29.82</v>
      </c>
      <c r="N165" s="7">
        <f t="shared" si="11"/>
        <v>755</v>
      </c>
    </row>
    <row r="166" spans="1:14" x14ac:dyDescent="0.25">
      <c r="A166" t="s">
        <v>7</v>
      </c>
      <c r="B166" t="s">
        <v>8</v>
      </c>
      <c r="C166" s="2">
        <v>44173</v>
      </c>
      <c r="D166" t="s">
        <v>375</v>
      </c>
      <c r="E166" t="s">
        <v>171</v>
      </c>
      <c r="F166" s="1">
        <v>27.5</v>
      </c>
      <c r="G166" s="1">
        <v>27.5</v>
      </c>
      <c r="H166" s="1">
        <v>27.5</v>
      </c>
      <c r="I166" t="s">
        <v>376</v>
      </c>
      <c r="J166" t="s">
        <v>23</v>
      </c>
      <c r="K166">
        <f t="shared" si="8"/>
        <v>84</v>
      </c>
      <c r="L166">
        <f t="shared" si="9"/>
        <v>2</v>
      </c>
      <c r="M166" s="4">
        <f t="shared" si="10"/>
        <v>55</v>
      </c>
      <c r="N166" s="7">
        <f t="shared" si="11"/>
        <v>42</v>
      </c>
    </row>
    <row r="167" spans="1:14" x14ac:dyDescent="0.25">
      <c r="A167" t="s">
        <v>7</v>
      </c>
      <c r="B167" t="s">
        <v>8</v>
      </c>
      <c r="C167" s="2">
        <v>44173</v>
      </c>
      <c r="D167" t="s">
        <v>377</v>
      </c>
      <c r="E167" t="s">
        <v>378</v>
      </c>
      <c r="F167" s="1">
        <v>20.3</v>
      </c>
      <c r="G167" s="1">
        <v>24.6</v>
      </c>
      <c r="H167" s="1">
        <v>16</v>
      </c>
      <c r="I167" t="s">
        <v>379</v>
      </c>
      <c r="J167" t="s">
        <v>23</v>
      </c>
      <c r="K167">
        <f t="shared" si="8"/>
        <v>2944</v>
      </c>
      <c r="L167">
        <f t="shared" si="9"/>
        <v>2</v>
      </c>
      <c r="M167" s="4">
        <f t="shared" si="10"/>
        <v>40.6</v>
      </c>
      <c r="N167" s="7">
        <f t="shared" si="11"/>
        <v>1472</v>
      </c>
    </row>
    <row r="168" spans="1:14" x14ac:dyDescent="0.25">
      <c r="A168" t="s">
        <v>7</v>
      </c>
      <c r="B168" t="s">
        <v>8</v>
      </c>
      <c r="C168" s="2">
        <v>44173</v>
      </c>
      <c r="D168" t="s">
        <v>380</v>
      </c>
      <c r="E168" t="s">
        <v>330</v>
      </c>
      <c r="F168" s="1">
        <v>9.56</v>
      </c>
      <c r="G168" s="1">
        <v>12.63</v>
      </c>
      <c r="H168" s="1">
        <v>0.01</v>
      </c>
      <c r="I168" t="s">
        <v>381</v>
      </c>
      <c r="J168" t="s">
        <v>288</v>
      </c>
      <c r="K168">
        <f t="shared" si="8"/>
        <v>92156</v>
      </c>
      <c r="L168">
        <f t="shared" si="9"/>
        <v>2</v>
      </c>
      <c r="M168" s="4">
        <f t="shared" si="10"/>
        <v>19.12</v>
      </c>
      <c r="N168" s="7">
        <f t="shared" si="11"/>
        <v>46078</v>
      </c>
    </row>
    <row r="169" spans="1:14" x14ac:dyDescent="0.25">
      <c r="A169" t="s">
        <v>7</v>
      </c>
      <c r="B169" t="s">
        <v>8</v>
      </c>
      <c r="C169" s="2">
        <v>44173</v>
      </c>
      <c r="D169" t="s">
        <v>382</v>
      </c>
      <c r="E169" t="s">
        <v>134</v>
      </c>
      <c r="F169" s="1">
        <v>21.54</v>
      </c>
      <c r="G169" s="1">
        <v>30</v>
      </c>
      <c r="H169" s="1">
        <v>16.22</v>
      </c>
      <c r="I169" t="s">
        <v>383</v>
      </c>
      <c r="J169" t="s">
        <v>65</v>
      </c>
      <c r="K169">
        <f t="shared" si="8"/>
        <v>860</v>
      </c>
      <c r="L169">
        <f t="shared" si="9"/>
        <v>2</v>
      </c>
      <c r="M169" s="4">
        <f t="shared" si="10"/>
        <v>43.08</v>
      </c>
      <c r="N169" s="7">
        <f t="shared" si="11"/>
        <v>430</v>
      </c>
    </row>
    <row r="170" spans="1:14" x14ac:dyDescent="0.25">
      <c r="A170" t="s">
        <v>7</v>
      </c>
      <c r="B170" t="s">
        <v>8</v>
      </c>
      <c r="C170" s="2">
        <v>44173</v>
      </c>
      <c r="D170" t="s">
        <v>384</v>
      </c>
      <c r="E170" t="s">
        <v>385</v>
      </c>
      <c r="F170" s="1">
        <v>22.65</v>
      </c>
      <c r="G170" s="1">
        <v>22.65</v>
      </c>
      <c r="H170" s="1">
        <v>22.65</v>
      </c>
      <c r="I170" t="s">
        <v>386</v>
      </c>
      <c r="J170" t="s">
        <v>75</v>
      </c>
      <c r="K170">
        <f t="shared" si="8"/>
        <v>6346</v>
      </c>
      <c r="L170">
        <f t="shared" si="9"/>
        <v>2</v>
      </c>
      <c r="M170" s="4">
        <f t="shared" si="10"/>
        <v>45.3</v>
      </c>
      <c r="N170" s="7">
        <f t="shared" si="11"/>
        <v>3173</v>
      </c>
    </row>
    <row r="171" spans="1:14" x14ac:dyDescent="0.25">
      <c r="A171" t="s">
        <v>7</v>
      </c>
      <c r="B171" t="s">
        <v>8</v>
      </c>
      <c r="C171" s="2">
        <v>44173</v>
      </c>
      <c r="D171" t="s">
        <v>387</v>
      </c>
      <c r="E171" t="s">
        <v>141</v>
      </c>
      <c r="F171" s="1">
        <v>18.100000000000001</v>
      </c>
      <c r="G171" s="1">
        <v>19</v>
      </c>
      <c r="H171" s="1">
        <v>17.2</v>
      </c>
      <c r="I171" t="s">
        <v>388</v>
      </c>
      <c r="J171" t="s">
        <v>80</v>
      </c>
      <c r="K171">
        <f t="shared" si="8"/>
        <v>1410</v>
      </c>
      <c r="L171">
        <f t="shared" si="9"/>
        <v>2</v>
      </c>
      <c r="M171" s="4">
        <f t="shared" si="10"/>
        <v>36.200000000000003</v>
      </c>
      <c r="N171" s="7">
        <f t="shared" si="11"/>
        <v>705</v>
      </c>
    </row>
    <row r="172" spans="1:14" x14ac:dyDescent="0.25">
      <c r="A172" t="s">
        <v>7</v>
      </c>
      <c r="B172" t="s">
        <v>8</v>
      </c>
      <c r="C172" s="2">
        <v>44145</v>
      </c>
      <c r="D172" t="s">
        <v>389</v>
      </c>
      <c r="E172" t="s">
        <v>390</v>
      </c>
      <c r="F172" s="1">
        <v>16.91</v>
      </c>
      <c r="G172" s="1">
        <v>18.399999999999999</v>
      </c>
      <c r="H172" s="1">
        <v>15.5</v>
      </c>
      <c r="I172" t="s">
        <v>391</v>
      </c>
      <c r="J172" t="s">
        <v>80</v>
      </c>
      <c r="K172">
        <f t="shared" si="8"/>
        <v>37028</v>
      </c>
      <c r="L172">
        <f t="shared" si="9"/>
        <v>2</v>
      </c>
      <c r="M172" s="4">
        <f t="shared" si="10"/>
        <v>33.82</v>
      </c>
      <c r="N172" s="7">
        <f t="shared" si="11"/>
        <v>18514</v>
      </c>
    </row>
    <row r="173" spans="1:14" x14ac:dyDescent="0.25">
      <c r="A173" t="s">
        <v>7</v>
      </c>
      <c r="B173" t="s">
        <v>8</v>
      </c>
      <c r="C173" s="2">
        <v>44145</v>
      </c>
      <c r="D173" t="s">
        <v>392</v>
      </c>
      <c r="E173" t="s">
        <v>393</v>
      </c>
      <c r="F173" s="1">
        <v>10.67</v>
      </c>
      <c r="G173" s="1">
        <v>10.67</v>
      </c>
      <c r="H173" s="1">
        <v>10.67</v>
      </c>
      <c r="I173" t="s">
        <v>394</v>
      </c>
      <c r="J173" t="s">
        <v>75</v>
      </c>
      <c r="K173">
        <f t="shared" si="8"/>
        <v>640</v>
      </c>
      <c r="L173">
        <f t="shared" si="9"/>
        <v>2</v>
      </c>
      <c r="M173" s="4">
        <f t="shared" si="10"/>
        <v>21.34</v>
      </c>
      <c r="N173" s="7">
        <f t="shared" si="11"/>
        <v>320</v>
      </c>
    </row>
    <row r="174" spans="1:14" x14ac:dyDescent="0.25">
      <c r="A174" t="s">
        <v>7</v>
      </c>
      <c r="B174" t="s">
        <v>8</v>
      </c>
      <c r="C174" s="2">
        <v>44145</v>
      </c>
      <c r="D174" t="s">
        <v>395</v>
      </c>
      <c r="E174" t="s">
        <v>25</v>
      </c>
      <c r="F174" s="1">
        <v>16.75</v>
      </c>
      <c r="G174" s="1">
        <v>16.75</v>
      </c>
      <c r="H174" s="1">
        <v>16.75</v>
      </c>
      <c r="I174" t="s">
        <v>396</v>
      </c>
      <c r="J174" t="s">
        <v>23</v>
      </c>
      <c r="K174">
        <f t="shared" si="8"/>
        <v>2725</v>
      </c>
      <c r="L174">
        <f t="shared" si="9"/>
        <v>2</v>
      </c>
      <c r="M174" s="4">
        <f t="shared" si="10"/>
        <v>33.5</v>
      </c>
      <c r="N174" s="7">
        <f t="shared" si="11"/>
        <v>1362.5</v>
      </c>
    </row>
    <row r="175" spans="1:14" x14ac:dyDescent="0.25">
      <c r="A175" t="s">
        <v>7</v>
      </c>
      <c r="B175" t="s">
        <v>8</v>
      </c>
      <c r="C175" s="2">
        <v>44145</v>
      </c>
      <c r="D175" t="s">
        <v>397</v>
      </c>
      <c r="E175" t="s">
        <v>31</v>
      </c>
      <c r="F175" s="1">
        <v>21.95</v>
      </c>
      <c r="G175" s="1">
        <v>32</v>
      </c>
      <c r="H175" s="1">
        <v>18.23</v>
      </c>
      <c r="I175" t="s">
        <v>398</v>
      </c>
      <c r="J175" t="s">
        <v>80</v>
      </c>
      <c r="K175">
        <f t="shared" si="8"/>
        <v>475</v>
      </c>
      <c r="L175">
        <f t="shared" si="9"/>
        <v>2</v>
      </c>
      <c r="M175" s="4">
        <f t="shared" si="10"/>
        <v>43.9</v>
      </c>
      <c r="N175" s="7">
        <f t="shared" si="11"/>
        <v>237.5</v>
      </c>
    </row>
    <row r="176" spans="1:14" x14ac:dyDescent="0.25">
      <c r="A176" t="s">
        <v>7</v>
      </c>
      <c r="B176" t="s">
        <v>8</v>
      </c>
      <c r="C176" s="2">
        <v>44145</v>
      </c>
      <c r="D176" t="s">
        <v>399</v>
      </c>
      <c r="E176" t="s">
        <v>400</v>
      </c>
      <c r="F176" s="1">
        <v>14</v>
      </c>
      <c r="G176" s="1">
        <v>17</v>
      </c>
      <c r="H176" s="1">
        <v>11.75</v>
      </c>
      <c r="I176" t="s">
        <v>401</v>
      </c>
      <c r="J176" t="s">
        <v>80</v>
      </c>
      <c r="K176">
        <f t="shared" si="8"/>
        <v>30059</v>
      </c>
      <c r="L176">
        <f t="shared" si="9"/>
        <v>2</v>
      </c>
      <c r="M176" s="4">
        <f t="shared" si="10"/>
        <v>28</v>
      </c>
      <c r="N176" s="7">
        <f t="shared" si="11"/>
        <v>15029.5</v>
      </c>
    </row>
    <row r="177" spans="1:14" x14ac:dyDescent="0.25">
      <c r="A177" t="s">
        <v>7</v>
      </c>
      <c r="B177" t="s">
        <v>8</v>
      </c>
      <c r="C177" s="2">
        <v>44145</v>
      </c>
      <c r="D177" t="s">
        <v>402</v>
      </c>
      <c r="E177" t="s">
        <v>109</v>
      </c>
      <c r="F177" s="1">
        <v>19.75</v>
      </c>
      <c r="G177" s="1">
        <v>19.75</v>
      </c>
      <c r="H177" s="1">
        <v>19.75</v>
      </c>
      <c r="I177" t="s">
        <v>403</v>
      </c>
      <c r="J177" t="s">
        <v>65</v>
      </c>
      <c r="K177">
        <f t="shared" si="8"/>
        <v>1270</v>
      </c>
      <c r="L177">
        <f t="shared" si="9"/>
        <v>2</v>
      </c>
      <c r="M177" s="4">
        <f t="shared" si="10"/>
        <v>39.5</v>
      </c>
      <c r="N177" s="7">
        <f t="shared" si="11"/>
        <v>635</v>
      </c>
    </row>
    <row r="178" spans="1:14" x14ac:dyDescent="0.25">
      <c r="A178" t="s">
        <v>7</v>
      </c>
      <c r="B178" t="s">
        <v>8</v>
      </c>
      <c r="C178" s="2">
        <v>44145</v>
      </c>
      <c r="D178" t="s">
        <v>404</v>
      </c>
      <c r="E178" t="s">
        <v>155</v>
      </c>
      <c r="F178" s="1">
        <v>11.98</v>
      </c>
      <c r="G178" s="1">
        <v>12.9</v>
      </c>
      <c r="H178" s="1">
        <v>10.28</v>
      </c>
      <c r="I178" t="s">
        <v>405</v>
      </c>
      <c r="J178" t="s">
        <v>288</v>
      </c>
      <c r="K178">
        <f t="shared" si="8"/>
        <v>111921</v>
      </c>
      <c r="L178">
        <f t="shared" si="9"/>
        <v>2</v>
      </c>
      <c r="M178" s="4">
        <f t="shared" si="10"/>
        <v>23.96</v>
      </c>
      <c r="N178" s="7">
        <f t="shared" si="11"/>
        <v>55960.5</v>
      </c>
    </row>
    <row r="179" spans="1:14" x14ac:dyDescent="0.25">
      <c r="A179" t="s">
        <v>7</v>
      </c>
      <c r="B179" t="s">
        <v>8</v>
      </c>
      <c r="C179" s="2">
        <v>44145</v>
      </c>
      <c r="D179" t="s">
        <v>406</v>
      </c>
      <c r="E179" t="s">
        <v>158</v>
      </c>
      <c r="F179" s="1">
        <v>13.6</v>
      </c>
      <c r="G179" s="1">
        <v>17.28</v>
      </c>
      <c r="H179" s="1">
        <v>11.5</v>
      </c>
      <c r="I179" t="s">
        <v>407</v>
      </c>
      <c r="J179" t="s">
        <v>41</v>
      </c>
      <c r="K179">
        <f t="shared" si="8"/>
        <v>7800</v>
      </c>
      <c r="L179">
        <f t="shared" si="9"/>
        <v>2</v>
      </c>
      <c r="M179" s="4">
        <f t="shared" si="10"/>
        <v>27.2</v>
      </c>
      <c r="N179" s="7">
        <f t="shared" si="11"/>
        <v>3900</v>
      </c>
    </row>
    <row r="180" spans="1:14" x14ac:dyDescent="0.25">
      <c r="A180" t="s">
        <v>7</v>
      </c>
      <c r="B180" t="s">
        <v>8</v>
      </c>
      <c r="C180" s="2">
        <v>44145</v>
      </c>
      <c r="D180" t="s">
        <v>408</v>
      </c>
      <c r="E180" t="s">
        <v>390</v>
      </c>
      <c r="F180" s="1">
        <v>22.81</v>
      </c>
      <c r="G180" s="1">
        <v>22.81</v>
      </c>
      <c r="H180" s="1">
        <v>22.81</v>
      </c>
      <c r="I180" t="s">
        <v>409</v>
      </c>
      <c r="J180" t="s">
        <v>75</v>
      </c>
      <c r="K180">
        <f t="shared" si="8"/>
        <v>125</v>
      </c>
      <c r="L180">
        <f t="shared" si="9"/>
        <v>2</v>
      </c>
      <c r="M180" s="4">
        <f t="shared" si="10"/>
        <v>45.62</v>
      </c>
      <c r="N180" s="7">
        <f t="shared" si="11"/>
        <v>62.5</v>
      </c>
    </row>
    <row r="181" spans="1:14" x14ac:dyDescent="0.25">
      <c r="A181" t="s">
        <v>7</v>
      </c>
      <c r="B181" t="s">
        <v>8</v>
      </c>
      <c r="C181" s="2">
        <v>44145</v>
      </c>
      <c r="D181" t="s">
        <v>410</v>
      </c>
      <c r="E181" t="s">
        <v>46</v>
      </c>
      <c r="F181" s="1">
        <v>10.45</v>
      </c>
      <c r="G181" s="1">
        <v>13.47</v>
      </c>
      <c r="H181" s="1">
        <v>7.98</v>
      </c>
      <c r="I181" t="s">
        <v>411</v>
      </c>
      <c r="J181" t="s">
        <v>35</v>
      </c>
      <c r="K181">
        <f t="shared" si="8"/>
        <v>9919</v>
      </c>
      <c r="L181">
        <f t="shared" si="9"/>
        <v>2</v>
      </c>
      <c r="M181" s="4">
        <f t="shared" si="10"/>
        <v>20.9</v>
      </c>
      <c r="N181" s="7">
        <f t="shared" si="11"/>
        <v>4959.5</v>
      </c>
    </row>
    <row r="182" spans="1:14" x14ac:dyDescent="0.25">
      <c r="A182" t="s">
        <v>7</v>
      </c>
      <c r="B182" t="s">
        <v>8</v>
      </c>
      <c r="C182" s="2">
        <v>44145</v>
      </c>
      <c r="D182" t="s">
        <v>412</v>
      </c>
      <c r="E182" t="s">
        <v>46</v>
      </c>
      <c r="F182" s="1">
        <v>17</v>
      </c>
      <c r="G182" s="1">
        <v>17</v>
      </c>
      <c r="H182" s="1">
        <v>17</v>
      </c>
      <c r="I182" t="s">
        <v>413</v>
      </c>
      <c r="J182" t="s">
        <v>41</v>
      </c>
      <c r="K182">
        <f t="shared" si="8"/>
        <v>1300</v>
      </c>
      <c r="L182">
        <f t="shared" si="9"/>
        <v>2</v>
      </c>
      <c r="M182" s="4">
        <f t="shared" si="10"/>
        <v>34</v>
      </c>
      <c r="N182" s="7">
        <f t="shared" si="11"/>
        <v>650</v>
      </c>
    </row>
    <row r="183" spans="1:14" x14ac:dyDescent="0.25">
      <c r="A183" t="s">
        <v>7</v>
      </c>
      <c r="B183" t="s">
        <v>8</v>
      </c>
      <c r="C183" s="2">
        <v>44145</v>
      </c>
      <c r="D183" t="s">
        <v>414</v>
      </c>
      <c r="E183" t="s">
        <v>46</v>
      </c>
      <c r="F183" s="1">
        <v>15.78</v>
      </c>
      <c r="G183" s="1">
        <v>17.48</v>
      </c>
      <c r="H183" s="1">
        <v>14.4</v>
      </c>
      <c r="I183" t="s">
        <v>415</v>
      </c>
      <c r="J183" t="s">
        <v>65</v>
      </c>
      <c r="K183">
        <f t="shared" si="8"/>
        <v>26555</v>
      </c>
      <c r="L183">
        <f t="shared" si="9"/>
        <v>2</v>
      </c>
      <c r="M183" s="4">
        <f t="shared" si="10"/>
        <v>31.56</v>
      </c>
      <c r="N183" s="7">
        <f t="shared" si="11"/>
        <v>13277.5</v>
      </c>
    </row>
    <row r="184" spans="1:14" x14ac:dyDescent="0.25">
      <c r="A184" t="s">
        <v>7</v>
      </c>
      <c r="B184" t="s">
        <v>8</v>
      </c>
      <c r="C184" s="2">
        <v>44145</v>
      </c>
      <c r="D184" t="s">
        <v>416</v>
      </c>
      <c r="E184" t="s">
        <v>39</v>
      </c>
      <c r="F184" s="1">
        <v>15</v>
      </c>
      <c r="G184" s="1">
        <v>15</v>
      </c>
      <c r="H184" s="1">
        <v>15</v>
      </c>
      <c r="I184" t="s">
        <v>417</v>
      </c>
      <c r="J184" t="s">
        <v>23</v>
      </c>
      <c r="K184">
        <f t="shared" si="8"/>
        <v>12000</v>
      </c>
      <c r="L184">
        <f t="shared" si="9"/>
        <v>2</v>
      </c>
      <c r="M184" s="4">
        <f t="shared" si="10"/>
        <v>30</v>
      </c>
      <c r="N184" s="7">
        <f t="shared" si="11"/>
        <v>6000</v>
      </c>
    </row>
    <row r="185" spans="1:14" x14ac:dyDescent="0.25">
      <c r="A185" t="s">
        <v>7</v>
      </c>
      <c r="B185" t="s">
        <v>8</v>
      </c>
      <c r="C185" s="2">
        <v>44145</v>
      </c>
      <c r="D185" t="s">
        <v>418</v>
      </c>
      <c r="E185" t="s">
        <v>419</v>
      </c>
      <c r="F185" s="1">
        <v>16.059999999999999</v>
      </c>
      <c r="G185" s="1">
        <v>19.25</v>
      </c>
      <c r="H185" s="1">
        <v>13.63</v>
      </c>
      <c r="I185" t="s">
        <v>420</v>
      </c>
      <c r="J185" t="s">
        <v>41</v>
      </c>
      <c r="K185">
        <f t="shared" si="8"/>
        <v>17015</v>
      </c>
      <c r="L185">
        <f t="shared" si="9"/>
        <v>2</v>
      </c>
      <c r="M185" s="4">
        <f t="shared" si="10"/>
        <v>32.119999999999997</v>
      </c>
      <c r="N185" s="7">
        <f t="shared" si="11"/>
        <v>8507.5</v>
      </c>
    </row>
    <row r="186" spans="1:14" x14ac:dyDescent="0.25">
      <c r="A186" t="s">
        <v>7</v>
      </c>
      <c r="B186" t="s">
        <v>8</v>
      </c>
      <c r="C186" s="2">
        <v>44145</v>
      </c>
      <c r="D186" t="s">
        <v>421</v>
      </c>
      <c r="E186" t="s">
        <v>118</v>
      </c>
      <c r="F186" s="1">
        <v>13.07</v>
      </c>
      <c r="G186" s="1">
        <v>21</v>
      </c>
      <c r="H186" s="1">
        <v>0.01</v>
      </c>
      <c r="I186" t="s">
        <v>422</v>
      </c>
      <c r="J186" t="s">
        <v>41</v>
      </c>
      <c r="K186">
        <f t="shared" si="8"/>
        <v>1035</v>
      </c>
      <c r="L186">
        <f t="shared" si="9"/>
        <v>2</v>
      </c>
      <c r="M186" s="4">
        <f t="shared" si="10"/>
        <v>26.14</v>
      </c>
      <c r="N186" s="7">
        <f t="shared" si="11"/>
        <v>517.5</v>
      </c>
    </row>
    <row r="187" spans="1:14" x14ac:dyDescent="0.25">
      <c r="A187" t="s">
        <v>7</v>
      </c>
      <c r="B187" t="s">
        <v>8</v>
      </c>
      <c r="C187" s="2">
        <v>44145</v>
      </c>
      <c r="D187" t="s">
        <v>423</v>
      </c>
      <c r="E187" t="s">
        <v>91</v>
      </c>
      <c r="F187" s="1">
        <v>15.75</v>
      </c>
      <c r="G187" s="1">
        <v>15.75</v>
      </c>
      <c r="H187" s="1">
        <v>15.75</v>
      </c>
      <c r="I187" t="s">
        <v>424</v>
      </c>
      <c r="J187" t="s">
        <v>75</v>
      </c>
      <c r="K187">
        <f t="shared" si="8"/>
        <v>508</v>
      </c>
      <c r="L187">
        <f t="shared" si="9"/>
        <v>2</v>
      </c>
      <c r="M187" s="4">
        <f t="shared" si="10"/>
        <v>31.5</v>
      </c>
      <c r="N187" s="7">
        <f t="shared" si="11"/>
        <v>254</v>
      </c>
    </row>
    <row r="188" spans="1:14" x14ac:dyDescent="0.25">
      <c r="A188" t="s">
        <v>7</v>
      </c>
      <c r="B188" t="s">
        <v>8</v>
      </c>
      <c r="C188" s="2">
        <v>44145</v>
      </c>
      <c r="D188" t="s">
        <v>425</v>
      </c>
      <c r="E188" t="s">
        <v>249</v>
      </c>
      <c r="F188" s="1">
        <v>18.95</v>
      </c>
      <c r="G188" s="1">
        <v>19.899999999999999</v>
      </c>
      <c r="H188" s="1">
        <v>18</v>
      </c>
      <c r="I188" t="s">
        <v>426</v>
      </c>
      <c r="J188" t="s">
        <v>23</v>
      </c>
      <c r="K188">
        <f t="shared" si="8"/>
        <v>832</v>
      </c>
      <c r="L188">
        <f t="shared" si="9"/>
        <v>2</v>
      </c>
      <c r="M188" s="4">
        <f t="shared" si="10"/>
        <v>37.9</v>
      </c>
      <c r="N188" s="7">
        <f t="shared" si="11"/>
        <v>416</v>
      </c>
    </row>
    <row r="189" spans="1:14" x14ac:dyDescent="0.25">
      <c r="A189" t="s">
        <v>7</v>
      </c>
      <c r="B189" t="s">
        <v>8</v>
      </c>
      <c r="C189" s="2">
        <v>44145</v>
      </c>
      <c r="D189" t="s">
        <v>427</v>
      </c>
      <c r="E189" t="s">
        <v>428</v>
      </c>
      <c r="F189" s="1">
        <v>15.98</v>
      </c>
      <c r="G189" s="1">
        <v>21</v>
      </c>
      <c r="H189" s="1">
        <v>10.25</v>
      </c>
      <c r="I189" t="s">
        <v>429</v>
      </c>
      <c r="J189" t="s">
        <v>223</v>
      </c>
      <c r="K189">
        <f t="shared" si="8"/>
        <v>4140</v>
      </c>
      <c r="L189">
        <f t="shared" si="9"/>
        <v>2</v>
      </c>
      <c r="M189" s="4">
        <f t="shared" si="10"/>
        <v>31.96</v>
      </c>
      <c r="N189" s="7">
        <f t="shared" si="11"/>
        <v>2070</v>
      </c>
    </row>
    <row r="190" spans="1:14" x14ac:dyDescent="0.25">
      <c r="A190" t="s">
        <v>7</v>
      </c>
      <c r="B190" t="s">
        <v>8</v>
      </c>
      <c r="C190" s="2">
        <v>44145</v>
      </c>
      <c r="D190" t="s">
        <v>430</v>
      </c>
      <c r="E190" t="s">
        <v>431</v>
      </c>
      <c r="F190" s="1">
        <v>30.8</v>
      </c>
      <c r="G190" s="1">
        <v>30.8</v>
      </c>
      <c r="H190" s="1">
        <v>30.8</v>
      </c>
      <c r="I190" t="s">
        <v>432</v>
      </c>
      <c r="J190" t="s">
        <v>75</v>
      </c>
      <c r="K190">
        <f t="shared" si="8"/>
        <v>65</v>
      </c>
      <c r="L190">
        <f t="shared" si="9"/>
        <v>2</v>
      </c>
      <c r="M190" s="4">
        <f t="shared" si="10"/>
        <v>61.6</v>
      </c>
      <c r="N190" s="7">
        <f t="shared" si="11"/>
        <v>32.5</v>
      </c>
    </row>
    <row r="191" spans="1:14" x14ac:dyDescent="0.25">
      <c r="A191" t="s">
        <v>7</v>
      </c>
      <c r="B191" t="s">
        <v>8</v>
      </c>
      <c r="C191" s="2">
        <v>44145</v>
      </c>
      <c r="D191" t="s">
        <v>433</v>
      </c>
      <c r="E191" t="s">
        <v>141</v>
      </c>
      <c r="F191" s="1">
        <v>21.48</v>
      </c>
      <c r="G191" s="1">
        <v>23.25</v>
      </c>
      <c r="H191" s="1">
        <v>19.71</v>
      </c>
      <c r="I191" t="s">
        <v>434</v>
      </c>
      <c r="J191" t="s">
        <v>80</v>
      </c>
      <c r="K191">
        <f t="shared" si="8"/>
        <v>804</v>
      </c>
      <c r="L191">
        <f t="shared" si="9"/>
        <v>2</v>
      </c>
      <c r="M191" s="4">
        <f t="shared" si="10"/>
        <v>42.96</v>
      </c>
      <c r="N191" s="7">
        <f t="shared" si="11"/>
        <v>402</v>
      </c>
    </row>
    <row r="192" spans="1:14" x14ac:dyDescent="0.25">
      <c r="A192" t="s">
        <v>7</v>
      </c>
      <c r="B192" t="s">
        <v>8</v>
      </c>
      <c r="C192" s="2">
        <v>44145</v>
      </c>
      <c r="D192" t="s">
        <v>435</v>
      </c>
      <c r="E192" t="s">
        <v>436</v>
      </c>
      <c r="F192" s="1">
        <v>17.850000000000001</v>
      </c>
      <c r="G192" s="1">
        <v>17.850000000000001</v>
      </c>
      <c r="H192" s="1">
        <v>17.850000000000001</v>
      </c>
      <c r="I192" t="s">
        <v>437</v>
      </c>
      <c r="J192" t="s">
        <v>75</v>
      </c>
      <c r="K192">
        <f t="shared" si="8"/>
        <v>6930</v>
      </c>
      <c r="L192">
        <f t="shared" si="9"/>
        <v>2</v>
      </c>
      <c r="M192" s="4">
        <f t="shared" si="10"/>
        <v>35.700000000000003</v>
      </c>
      <c r="N192" s="7">
        <f t="shared" si="11"/>
        <v>3465</v>
      </c>
    </row>
    <row r="193" spans="1:14" x14ac:dyDescent="0.25">
      <c r="A193" t="s">
        <v>7</v>
      </c>
      <c r="B193" t="s">
        <v>8</v>
      </c>
      <c r="C193" s="2">
        <v>44145</v>
      </c>
      <c r="D193" t="s">
        <v>438</v>
      </c>
      <c r="E193" t="s">
        <v>431</v>
      </c>
      <c r="F193" s="1">
        <v>15.9</v>
      </c>
      <c r="G193" s="1">
        <v>15.9</v>
      </c>
      <c r="H193" s="1">
        <v>15.9</v>
      </c>
      <c r="I193" t="s">
        <v>439</v>
      </c>
      <c r="J193" t="s">
        <v>75</v>
      </c>
      <c r="K193">
        <f t="shared" si="8"/>
        <v>890</v>
      </c>
      <c r="L193">
        <f t="shared" si="9"/>
        <v>2</v>
      </c>
      <c r="M193" s="4">
        <f t="shared" si="10"/>
        <v>31.8</v>
      </c>
      <c r="N193" s="7">
        <f t="shared" si="11"/>
        <v>445</v>
      </c>
    </row>
    <row r="194" spans="1:14" x14ac:dyDescent="0.25">
      <c r="A194" t="s">
        <v>7</v>
      </c>
      <c r="B194" t="s">
        <v>8</v>
      </c>
      <c r="C194" s="2">
        <v>44117</v>
      </c>
      <c r="D194" t="s">
        <v>440</v>
      </c>
      <c r="E194" t="s">
        <v>43</v>
      </c>
      <c r="F194" s="1">
        <v>13.13</v>
      </c>
      <c r="G194" s="1">
        <v>18.989999999999998</v>
      </c>
      <c r="H194" s="1">
        <v>8.5</v>
      </c>
      <c r="I194" t="s">
        <v>441</v>
      </c>
      <c r="J194" t="s">
        <v>41</v>
      </c>
      <c r="K194">
        <f t="shared" si="8"/>
        <v>140945</v>
      </c>
      <c r="L194">
        <f t="shared" si="9"/>
        <v>2</v>
      </c>
      <c r="M194" s="4">
        <f t="shared" si="10"/>
        <v>26.26</v>
      </c>
      <c r="N194" s="7">
        <f t="shared" si="11"/>
        <v>70472.5</v>
      </c>
    </row>
    <row r="195" spans="1:14" x14ac:dyDescent="0.25">
      <c r="A195" t="s">
        <v>7</v>
      </c>
      <c r="B195" t="s">
        <v>8</v>
      </c>
      <c r="C195" s="2">
        <v>44089</v>
      </c>
      <c r="D195" t="s">
        <v>442</v>
      </c>
      <c r="E195" t="s">
        <v>443</v>
      </c>
      <c r="F195" s="1">
        <v>25.83</v>
      </c>
      <c r="G195" s="1">
        <v>29.5</v>
      </c>
      <c r="H195" s="1">
        <v>24</v>
      </c>
      <c r="I195" t="s">
        <v>283</v>
      </c>
      <c r="J195" t="s">
        <v>41</v>
      </c>
      <c r="K195">
        <f t="shared" si="8"/>
        <v>80</v>
      </c>
      <c r="L195">
        <f t="shared" si="9"/>
        <v>2</v>
      </c>
      <c r="M195" s="4">
        <f t="shared" si="10"/>
        <v>51.66</v>
      </c>
      <c r="N195" s="7">
        <f t="shared" si="11"/>
        <v>40</v>
      </c>
    </row>
    <row r="196" spans="1:14" x14ac:dyDescent="0.25">
      <c r="A196" t="s">
        <v>7</v>
      </c>
      <c r="B196" t="s">
        <v>8</v>
      </c>
      <c r="C196" s="2">
        <v>44089</v>
      </c>
      <c r="D196" t="s">
        <v>444</v>
      </c>
      <c r="E196" t="s">
        <v>21</v>
      </c>
      <c r="F196" s="1">
        <v>14</v>
      </c>
      <c r="G196" s="1">
        <v>14</v>
      </c>
      <c r="H196" s="1">
        <v>14</v>
      </c>
      <c r="I196" t="s">
        <v>29</v>
      </c>
      <c r="J196" t="s">
        <v>41</v>
      </c>
      <c r="K196">
        <f t="shared" si="8"/>
        <v>160</v>
      </c>
      <c r="L196">
        <f t="shared" si="9"/>
        <v>2</v>
      </c>
      <c r="M196" s="4">
        <f t="shared" si="10"/>
        <v>28</v>
      </c>
      <c r="N196" s="7">
        <f t="shared" si="11"/>
        <v>80</v>
      </c>
    </row>
    <row r="197" spans="1:14" x14ac:dyDescent="0.25">
      <c r="A197" t="s">
        <v>7</v>
      </c>
      <c r="B197" t="s">
        <v>8</v>
      </c>
      <c r="C197" s="2">
        <v>44089</v>
      </c>
      <c r="D197" t="s">
        <v>445</v>
      </c>
      <c r="E197" t="s">
        <v>446</v>
      </c>
      <c r="F197" s="1">
        <v>57.83</v>
      </c>
      <c r="G197" s="1">
        <v>67.98</v>
      </c>
      <c r="H197" s="1">
        <v>47.68</v>
      </c>
      <c r="I197" t="s">
        <v>447</v>
      </c>
      <c r="J197" t="s">
        <v>23</v>
      </c>
      <c r="K197">
        <f t="shared" si="8"/>
        <v>141</v>
      </c>
      <c r="L197">
        <f t="shared" si="9"/>
        <v>2</v>
      </c>
      <c r="M197" s="4">
        <f t="shared" si="10"/>
        <v>115.66</v>
      </c>
      <c r="N197" s="7">
        <f t="shared" si="11"/>
        <v>70.5</v>
      </c>
    </row>
    <row r="198" spans="1:14" x14ac:dyDescent="0.25">
      <c r="A198" t="s">
        <v>7</v>
      </c>
      <c r="B198" t="s">
        <v>8</v>
      </c>
      <c r="C198" s="2">
        <v>44089</v>
      </c>
      <c r="D198" t="s">
        <v>448</v>
      </c>
      <c r="E198" t="s">
        <v>43</v>
      </c>
      <c r="F198" s="1">
        <v>23.52</v>
      </c>
      <c r="G198" s="1">
        <v>25</v>
      </c>
      <c r="H198" s="1">
        <v>22.03</v>
      </c>
      <c r="I198" t="s">
        <v>449</v>
      </c>
      <c r="J198" t="s">
        <v>23</v>
      </c>
      <c r="K198">
        <f t="shared" si="8"/>
        <v>1396</v>
      </c>
      <c r="L198">
        <f t="shared" si="9"/>
        <v>2</v>
      </c>
      <c r="M198" s="4">
        <f t="shared" si="10"/>
        <v>47.04</v>
      </c>
      <c r="N198" s="7">
        <f t="shared" si="11"/>
        <v>698</v>
      </c>
    </row>
    <row r="199" spans="1:14" x14ac:dyDescent="0.25">
      <c r="A199" t="s">
        <v>7</v>
      </c>
      <c r="B199" t="s">
        <v>8</v>
      </c>
      <c r="C199" s="2">
        <v>44089</v>
      </c>
      <c r="D199" t="s">
        <v>450</v>
      </c>
      <c r="E199" t="s">
        <v>49</v>
      </c>
      <c r="F199" s="1">
        <v>11.95</v>
      </c>
      <c r="G199" s="1">
        <v>17.149999999999999</v>
      </c>
      <c r="H199" s="1">
        <v>3.15</v>
      </c>
      <c r="I199" t="s">
        <v>451</v>
      </c>
      <c r="J199" t="s">
        <v>65</v>
      </c>
      <c r="K199">
        <f t="shared" si="8"/>
        <v>31299</v>
      </c>
      <c r="L199">
        <f t="shared" si="9"/>
        <v>2</v>
      </c>
      <c r="M199" s="4">
        <f t="shared" si="10"/>
        <v>23.9</v>
      </c>
      <c r="N199" s="7">
        <f t="shared" si="11"/>
        <v>15649.5</v>
      </c>
    </row>
    <row r="200" spans="1:14" x14ac:dyDescent="0.25">
      <c r="A200" t="s">
        <v>7</v>
      </c>
      <c r="B200" t="s">
        <v>8</v>
      </c>
      <c r="C200" s="2">
        <v>44089</v>
      </c>
      <c r="D200" t="s">
        <v>452</v>
      </c>
      <c r="E200" t="s">
        <v>46</v>
      </c>
      <c r="F200" s="1">
        <v>15.95</v>
      </c>
      <c r="G200" s="1">
        <v>17.34</v>
      </c>
      <c r="H200" s="1">
        <v>15.23</v>
      </c>
      <c r="I200" t="s">
        <v>453</v>
      </c>
      <c r="J200" t="s">
        <v>41</v>
      </c>
      <c r="K200">
        <f t="shared" si="8"/>
        <v>5873</v>
      </c>
      <c r="L200">
        <f t="shared" si="9"/>
        <v>2</v>
      </c>
      <c r="M200" s="4">
        <f t="shared" si="10"/>
        <v>31.9</v>
      </c>
      <c r="N200" s="7">
        <f t="shared" si="11"/>
        <v>2936.5</v>
      </c>
    </row>
    <row r="201" spans="1:14" x14ac:dyDescent="0.25">
      <c r="A201" t="s">
        <v>7</v>
      </c>
      <c r="B201" t="s">
        <v>8</v>
      </c>
      <c r="C201" s="2">
        <v>44089</v>
      </c>
      <c r="D201" t="s">
        <v>454</v>
      </c>
      <c r="E201" t="s">
        <v>49</v>
      </c>
      <c r="F201" s="1">
        <v>30</v>
      </c>
      <c r="G201" s="1">
        <v>30</v>
      </c>
      <c r="H201" s="1">
        <v>30</v>
      </c>
      <c r="I201" t="s">
        <v>71</v>
      </c>
      <c r="J201" t="s">
        <v>23</v>
      </c>
      <c r="K201">
        <f t="shared" si="8"/>
        <v>120</v>
      </c>
      <c r="L201">
        <f t="shared" si="9"/>
        <v>2</v>
      </c>
      <c r="M201" s="4">
        <f t="shared" si="10"/>
        <v>60</v>
      </c>
      <c r="N201" s="7">
        <f t="shared" si="11"/>
        <v>60</v>
      </c>
    </row>
    <row r="202" spans="1:14" x14ac:dyDescent="0.25">
      <c r="A202" t="s">
        <v>7</v>
      </c>
      <c r="B202" t="s">
        <v>8</v>
      </c>
      <c r="C202" s="2">
        <v>44089</v>
      </c>
      <c r="D202" t="s">
        <v>455</v>
      </c>
      <c r="E202" t="s">
        <v>313</v>
      </c>
      <c r="F202" s="1">
        <v>13.43</v>
      </c>
      <c r="G202" s="1">
        <v>13.86</v>
      </c>
      <c r="H202" s="1">
        <v>13</v>
      </c>
      <c r="I202" t="s">
        <v>456</v>
      </c>
      <c r="J202" t="s">
        <v>23</v>
      </c>
      <c r="K202">
        <f t="shared" si="8"/>
        <v>3858</v>
      </c>
      <c r="L202">
        <f t="shared" si="9"/>
        <v>2</v>
      </c>
      <c r="M202" s="4">
        <f t="shared" si="10"/>
        <v>26.86</v>
      </c>
      <c r="N202" s="7">
        <f t="shared" si="11"/>
        <v>1929</v>
      </c>
    </row>
    <row r="203" spans="1:14" x14ac:dyDescent="0.25">
      <c r="A203" t="s">
        <v>7</v>
      </c>
      <c r="B203" t="s">
        <v>8</v>
      </c>
      <c r="C203" s="2">
        <v>44089</v>
      </c>
      <c r="D203" t="s">
        <v>457</v>
      </c>
      <c r="E203" t="s">
        <v>313</v>
      </c>
      <c r="F203" s="1">
        <v>10.93</v>
      </c>
      <c r="G203" s="1">
        <v>16</v>
      </c>
      <c r="H203" s="1">
        <v>4.45</v>
      </c>
      <c r="I203" t="s">
        <v>458</v>
      </c>
      <c r="J203" t="s">
        <v>65</v>
      </c>
      <c r="K203">
        <f t="shared" si="8"/>
        <v>85808</v>
      </c>
      <c r="L203">
        <f t="shared" si="9"/>
        <v>2</v>
      </c>
      <c r="M203" s="4">
        <f t="shared" si="10"/>
        <v>21.86</v>
      </c>
      <c r="N203" s="7">
        <f t="shared" si="11"/>
        <v>42904</v>
      </c>
    </row>
    <row r="204" spans="1:14" x14ac:dyDescent="0.25">
      <c r="A204" t="s">
        <v>7</v>
      </c>
      <c r="B204" t="s">
        <v>8</v>
      </c>
      <c r="C204" s="2">
        <v>44089</v>
      </c>
      <c r="D204" t="s">
        <v>459</v>
      </c>
      <c r="E204" t="s">
        <v>460</v>
      </c>
      <c r="F204" s="1">
        <v>20.18</v>
      </c>
      <c r="G204" s="1">
        <v>23.35</v>
      </c>
      <c r="H204" s="1">
        <v>17</v>
      </c>
      <c r="I204" t="s">
        <v>461</v>
      </c>
      <c r="J204" t="s">
        <v>23</v>
      </c>
      <c r="K204">
        <f t="shared" si="8"/>
        <v>900</v>
      </c>
      <c r="L204">
        <f t="shared" si="9"/>
        <v>2</v>
      </c>
      <c r="M204" s="4">
        <f t="shared" si="10"/>
        <v>40.36</v>
      </c>
      <c r="N204" s="7">
        <f t="shared" si="11"/>
        <v>450</v>
      </c>
    </row>
    <row r="205" spans="1:14" x14ac:dyDescent="0.25">
      <c r="A205" t="s">
        <v>7</v>
      </c>
      <c r="B205" t="s">
        <v>8</v>
      </c>
      <c r="C205" s="2">
        <v>44089</v>
      </c>
      <c r="D205" t="s">
        <v>462</v>
      </c>
      <c r="E205" t="s">
        <v>463</v>
      </c>
      <c r="F205" s="1">
        <v>17.12</v>
      </c>
      <c r="G205" s="1">
        <v>17.12</v>
      </c>
      <c r="H205" s="1">
        <v>17.12</v>
      </c>
      <c r="I205" t="s">
        <v>464</v>
      </c>
      <c r="J205" t="s">
        <v>75</v>
      </c>
      <c r="K205">
        <f t="shared" si="8"/>
        <v>3485</v>
      </c>
      <c r="L205">
        <f t="shared" si="9"/>
        <v>2</v>
      </c>
      <c r="M205" s="4">
        <f t="shared" si="10"/>
        <v>34.24</v>
      </c>
      <c r="N205" s="7">
        <f t="shared" si="11"/>
        <v>1742.5</v>
      </c>
    </row>
    <row r="206" spans="1:14" x14ac:dyDescent="0.25">
      <c r="A206" t="s">
        <v>7</v>
      </c>
      <c r="B206" t="s">
        <v>8</v>
      </c>
      <c r="C206" s="2">
        <v>44089</v>
      </c>
      <c r="D206" t="s">
        <v>465</v>
      </c>
      <c r="E206" t="s">
        <v>463</v>
      </c>
      <c r="F206" s="1">
        <v>21.18</v>
      </c>
      <c r="G206" s="1">
        <v>21.18</v>
      </c>
      <c r="H206" s="1">
        <v>21.18</v>
      </c>
      <c r="I206" t="s">
        <v>466</v>
      </c>
      <c r="J206" t="s">
        <v>75</v>
      </c>
      <c r="K206">
        <f t="shared" si="8"/>
        <v>1240</v>
      </c>
      <c r="L206">
        <f t="shared" si="9"/>
        <v>2</v>
      </c>
      <c r="M206" s="4">
        <f t="shared" si="10"/>
        <v>42.36</v>
      </c>
      <c r="N206" s="7">
        <f t="shared" si="11"/>
        <v>620</v>
      </c>
    </row>
    <row r="207" spans="1:14" x14ac:dyDescent="0.25">
      <c r="A207" t="s">
        <v>7</v>
      </c>
      <c r="B207" t="s">
        <v>8</v>
      </c>
      <c r="C207" s="2">
        <v>44054</v>
      </c>
      <c r="D207" t="s">
        <v>467</v>
      </c>
      <c r="E207" t="s">
        <v>217</v>
      </c>
      <c r="F207" s="1">
        <v>16.09</v>
      </c>
      <c r="G207" s="1">
        <v>17.25</v>
      </c>
      <c r="H207" s="1">
        <v>14.92</v>
      </c>
      <c r="I207" t="s">
        <v>468</v>
      </c>
      <c r="J207" t="s">
        <v>41</v>
      </c>
      <c r="K207">
        <f t="shared" si="8"/>
        <v>1281</v>
      </c>
      <c r="L207">
        <f t="shared" si="9"/>
        <v>2</v>
      </c>
      <c r="M207" s="4">
        <f t="shared" si="10"/>
        <v>32.18</v>
      </c>
      <c r="N207" s="7">
        <f t="shared" si="11"/>
        <v>640.5</v>
      </c>
    </row>
    <row r="208" spans="1:14" x14ac:dyDescent="0.25">
      <c r="A208" t="s">
        <v>7</v>
      </c>
      <c r="B208" t="s">
        <v>8</v>
      </c>
      <c r="C208" s="2">
        <v>44054</v>
      </c>
      <c r="D208" t="s">
        <v>469</v>
      </c>
      <c r="E208" t="s">
        <v>221</v>
      </c>
      <c r="F208" s="1">
        <v>14.29</v>
      </c>
      <c r="G208" s="1">
        <v>15.1</v>
      </c>
      <c r="H208" s="1">
        <v>14</v>
      </c>
      <c r="I208" t="s">
        <v>470</v>
      </c>
      <c r="J208" t="s">
        <v>80</v>
      </c>
      <c r="K208">
        <f t="shared" si="8"/>
        <v>2090</v>
      </c>
      <c r="L208">
        <f t="shared" si="9"/>
        <v>2</v>
      </c>
      <c r="M208" s="4">
        <f t="shared" si="10"/>
        <v>28.58</v>
      </c>
      <c r="N208" s="7">
        <f t="shared" si="11"/>
        <v>1045</v>
      </c>
    </row>
    <row r="209" spans="1:14" x14ac:dyDescent="0.25">
      <c r="A209" t="s">
        <v>7</v>
      </c>
      <c r="B209" t="s">
        <v>8</v>
      </c>
      <c r="C209" s="2">
        <v>44054</v>
      </c>
      <c r="D209" t="s">
        <v>471</v>
      </c>
      <c r="E209" t="s">
        <v>390</v>
      </c>
      <c r="F209" s="1">
        <v>26.93</v>
      </c>
      <c r="G209" s="1">
        <v>58.5</v>
      </c>
      <c r="H209" s="1">
        <v>17.07</v>
      </c>
      <c r="I209" t="s">
        <v>472</v>
      </c>
      <c r="J209" t="s">
        <v>65</v>
      </c>
      <c r="K209">
        <f t="shared" si="8"/>
        <v>1175</v>
      </c>
      <c r="L209">
        <f t="shared" si="9"/>
        <v>2</v>
      </c>
      <c r="M209" s="4">
        <f t="shared" si="10"/>
        <v>53.86</v>
      </c>
      <c r="N209" s="7">
        <f t="shared" si="11"/>
        <v>587.5</v>
      </c>
    </row>
    <row r="210" spans="1:14" x14ac:dyDescent="0.25">
      <c r="A210" t="s">
        <v>7</v>
      </c>
      <c r="B210" t="s">
        <v>8</v>
      </c>
      <c r="C210" s="2">
        <v>44054</v>
      </c>
      <c r="D210" t="s">
        <v>473</v>
      </c>
      <c r="E210" t="s">
        <v>372</v>
      </c>
      <c r="F210" s="1">
        <v>13.95</v>
      </c>
      <c r="G210" s="1">
        <v>14.26</v>
      </c>
      <c r="H210" s="1">
        <v>13</v>
      </c>
      <c r="I210" t="s">
        <v>474</v>
      </c>
      <c r="J210" t="s">
        <v>80</v>
      </c>
      <c r="K210">
        <f t="shared" si="8"/>
        <v>630</v>
      </c>
      <c r="L210">
        <f t="shared" si="9"/>
        <v>2</v>
      </c>
      <c r="M210" s="4">
        <f t="shared" si="10"/>
        <v>27.9</v>
      </c>
      <c r="N210" s="7">
        <f t="shared" si="11"/>
        <v>315</v>
      </c>
    </row>
    <row r="211" spans="1:14" x14ac:dyDescent="0.25">
      <c r="A211" t="s">
        <v>7</v>
      </c>
      <c r="B211" t="s">
        <v>8</v>
      </c>
      <c r="C211" s="2">
        <v>44054</v>
      </c>
      <c r="D211" t="s">
        <v>475</v>
      </c>
      <c r="E211" t="s">
        <v>173</v>
      </c>
      <c r="F211" s="1">
        <v>14.8</v>
      </c>
      <c r="G211" s="1">
        <v>14.8</v>
      </c>
      <c r="H211" s="1">
        <v>14.8</v>
      </c>
      <c r="I211" t="s">
        <v>476</v>
      </c>
      <c r="J211" t="s">
        <v>80</v>
      </c>
      <c r="K211">
        <f t="shared" si="8"/>
        <v>4448</v>
      </c>
      <c r="L211">
        <f t="shared" si="9"/>
        <v>2</v>
      </c>
      <c r="M211" s="4">
        <f t="shared" si="10"/>
        <v>29.6</v>
      </c>
      <c r="N211" s="7">
        <f t="shared" si="11"/>
        <v>2224</v>
      </c>
    </row>
    <row r="212" spans="1:14" x14ac:dyDescent="0.25">
      <c r="A212" t="s">
        <v>7</v>
      </c>
      <c r="B212" t="s">
        <v>8</v>
      </c>
      <c r="C212" s="2">
        <v>44054</v>
      </c>
      <c r="D212" t="s">
        <v>477</v>
      </c>
      <c r="E212" t="s">
        <v>257</v>
      </c>
      <c r="F212" s="1">
        <v>17.899999999999999</v>
      </c>
      <c r="G212" s="1">
        <v>19.260000000000002</v>
      </c>
      <c r="H212" s="1">
        <v>17.010000000000002</v>
      </c>
      <c r="I212" t="s">
        <v>478</v>
      </c>
      <c r="J212" t="s">
        <v>65</v>
      </c>
      <c r="K212">
        <f t="shared" ref="K212:K237" si="12">LEFT(I212,FIND(".",I212)+2)*1</f>
        <v>993</v>
      </c>
      <c r="L212">
        <f t="shared" ref="L212:L237" si="13">IF(RIGHT(I212,3)="TON",2,1)</f>
        <v>2</v>
      </c>
      <c r="M212" s="4">
        <f t="shared" ref="M212:M237" si="14">F212*L212</f>
        <v>35.799999999999997</v>
      </c>
      <c r="N212" s="7">
        <f t="shared" ref="N212:N237" si="15">K212/L212</f>
        <v>496.5</v>
      </c>
    </row>
    <row r="213" spans="1:14" x14ac:dyDescent="0.25">
      <c r="A213" t="s">
        <v>7</v>
      </c>
      <c r="B213" t="s">
        <v>8</v>
      </c>
      <c r="C213" s="2">
        <v>44054</v>
      </c>
      <c r="D213" t="s">
        <v>479</v>
      </c>
      <c r="E213" t="s">
        <v>252</v>
      </c>
      <c r="F213" s="1">
        <v>24.86</v>
      </c>
      <c r="G213" s="1">
        <v>32.520000000000003</v>
      </c>
      <c r="H213" s="1">
        <v>17.2</v>
      </c>
      <c r="I213" t="s">
        <v>480</v>
      </c>
      <c r="J213" t="s">
        <v>23</v>
      </c>
      <c r="K213">
        <f t="shared" si="12"/>
        <v>834</v>
      </c>
      <c r="L213">
        <f t="shared" si="13"/>
        <v>2</v>
      </c>
      <c r="M213" s="4">
        <f t="shared" si="14"/>
        <v>49.72</v>
      </c>
      <c r="N213" s="7">
        <f t="shared" si="15"/>
        <v>417</v>
      </c>
    </row>
    <row r="214" spans="1:14" x14ac:dyDescent="0.25">
      <c r="A214" t="s">
        <v>7</v>
      </c>
      <c r="B214" t="s">
        <v>8</v>
      </c>
      <c r="C214" s="2">
        <v>44054</v>
      </c>
      <c r="D214" t="s">
        <v>481</v>
      </c>
      <c r="E214" t="s">
        <v>73</v>
      </c>
      <c r="F214" s="1">
        <v>19.48</v>
      </c>
      <c r="G214" s="1">
        <v>20.75</v>
      </c>
      <c r="H214" s="1">
        <v>18.2</v>
      </c>
      <c r="I214" t="s">
        <v>482</v>
      </c>
      <c r="J214" t="s">
        <v>23</v>
      </c>
      <c r="K214">
        <f t="shared" si="12"/>
        <v>3875</v>
      </c>
      <c r="L214">
        <f t="shared" si="13"/>
        <v>2</v>
      </c>
      <c r="M214" s="4">
        <f t="shared" si="14"/>
        <v>38.96</v>
      </c>
      <c r="N214" s="7">
        <f t="shared" si="15"/>
        <v>1937.5</v>
      </c>
    </row>
    <row r="215" spans="1:14" x14ac:dyDescent="0.25">
      <c r="A215" t="s">
        <v>7</v>
      </c>
      <c r="B215" t="s">
        <v>8</v>
      </c>
      <c r="C215" s="2">
        <v>44026</v>
      </c>
      <c r="D215" t="s">
        <v>483</v>
      </c>
      <c r="E215" t="s">
        <v>400</v>
      </c>
      <c r="F215" s="1">
        <v>13.55</v>
      </c>
      <c r="G215" s="1">
        <v>13.55</v>
      </c>
      <c r="H215" s="1">
        <v>13.55</v>
      </c>
      <c r="I215" t="s">
        <v>299</v>
      </c>
      <c r="J215" t="s">
        <v>23</v>
      </c>
      <c r="K215">
        <f t="shared" si="12"/>
        <v>700</v>
      </c>
      <c r="L215">
        <f t="shared" si="13"/>
        <v>2</v>
      </c>
      <c r="M215" s="4">
        <f t="shared" si="14"/>
        <v>27.1</v>
      </c>
      <c r="N215" s="7">
        <f t="shared" si="15"/>
        <v>350</v>
      </c>
    </row>
    <row r="216" spans="1:14" x14ac:dyDescent="0.25">
      <c r="A216" t="s">
        <v>7</v>
      </c>
      <c r="B216" t="s">
        <v>8</v>
      </c>
      <c r="C216" s="2">
        <v>44026</v>
      </c>
      <c r="D216" t="s">
        <v>484</v>
      </c>
      <c r="E216" t="s">
        <v>485</v>
      </c>
      <c r="F216" s="1">
        <v>18</v>
      </c>
      <c r="G216" s="1">
        <v>18</v>
      </c>
      <c r="H216" s="1">
        <v>18</v>
      </c>
      <c r="I216" t="s">
        <v>486</v>
      </c>
      <c r="J216" t="s">
        <v>80</v>
      </c>
      <c r="K216">
        <f t="shared" si="12"/>
        <v>579</v>
      </c>
      <c r="L216">
        <f t="shared" si="13"/>
        <v>2</v>
      </c>
      <c r="M216" s="4">
        <f t="shared" si="14"/>
        <v>36</v>
      </c>
      <c r="N216" s="7">
        <f t="shared" si="15"/>
        <v>289.5</v>
      </c>
    </row>
    <row r="217" spans="1:14" x14ac:dyDescent="0.25">
      <c r="A217" t="s">
        <v>7</v>
      </c>
      <c r="B217" t="s">
        <v>8</v>
      </c>
      <c r="C217" s="2">
        <v>44026</v>
      </c>
      <c r="D217" t="s">
        <v>487</v>
      </c>
      <c r="E217" t="s">
        <v>155</v>
      </c>
      <c r="F217" s="1">
        <v>34.619999999999997</v>
      </c>
      <c r="G217" s="1">
        <v>40.11</v>
      </c>
      <c r="H217" s="1">
        <v>28.75</v>
      </c>
      <c r="I217" t="s">
        <v>488</v>
      </c>
      <c r="J217" t="s">
        <v>41</v>
      </c>
      <c r="K217">
        <f t="shared" si="12"/>
        <v>948</v>
      </c>
      <c r="L217">
        <f t="shared" si="13"/>
        <v>2</v>
      </c>
      <c r="M217" s="4">
        <f t="shared" si="14"/>
        <v>69.239999999999995</v>
      </c>
      <c r="N217" s="7">
        <f t="shared" si="15"/>
        <v>474</v>
      </c>
    </row>
    <row r="218" spans="1:14" x14ac:dyDescent="0.25">
      <c r="A218" t="s">
        <v>7</v>
      </c>
      <c r="B218" t="s">
        <v>8</v>
      </c>
      <c r="C218" s="2">
        <v>44026</v>
      </c>
      <c r="D218" t="s">
        <v>489</v>
      </c>
      <c r="E218" t="s">
        <v>490</v>
      </c>
      <c r="F218" s="1">
        <v>30</v>
      </c>
      <c r="G218" s="1">
        <v>30</v>
      </c>
      <c r="H218" s="1">
        <v>30</v>
      </c>
      <c r="I218" t="s">
        <v>491</v>
      </c>
      <c r="J218" t="s">
        <v>41</v>
      </c>
      <c r="K218">
        <f t="shared" si="12"/>
        <v>268</v>
      </c>
      <c r="L218">
        <f t="shared" si="13"/>
        <v>2</v>
      </c>
      <c r="M218" s="4">
        <f t="shared" si="14"/>
        <v>60</v>
      </c>
      <c r="N218" s="7">
        <f t="shared" si="15"/>
        <v>134</v>
      </c>
    </row>
    <row r="219" spans="1:14" x14ac:dyDescent="0.25">
      <c r="A219" t="s">
        <v>7</v>
      </c>
      <c r="B219" t="s">
        <v>8</v>
      </c>
      <c r="C219" s="2">
        <v>44026</v>
      </c>
      <c r="D219" t="s">
        <v>492</v>
      </c>
      <c r="E219" t="s">
        <v>46</v>
      </c>
      <c r="F219" s="1">
        <v>11.84</v>
      </c>
      <c r="G219" s="1">
        <v>15.81</v>
      </c>
      <c r="H219" s="1">
        <v>0.01</v>
      </c>
      <c r="I219" t="s">
        <v>493</v>
      </c>
      <c r="J219" t="s">
        <v>219</v>
      </c>
      <c r="K219">
        <f t="shared" si="12"/>
        <v>88143</v>
      </c>
      <c r="L219">
        <f t="shared" si="13"/>
        <v>2</v>
      </c>
      <c r="M219" s="4">
        <f t="shared" si="14"/>
        <v>23.68</v>
      </c>
      <c r="N219" s="7">
        <f t="shared" si="15"/>
        <v>44071.5</v>
      </c>
    </row>
    <row r="220" spans="1:14" x14ac:dyDescent="0.25">
      <c r="A220" t="s">
        <v>7</v>
      </c>
      <c r="B220" t="s">
        <v>8</v>
      </c>
      <c r="C220" s="2">
        <v>44026</v>
      </c>
      <c r="D220" t="s">
        <v>494</v>
      </c>
      <c r="E220" t="s">
        <v>118</v>
      </c>
      <c r="F220" s="1">
        <v>14.22</v>
      </c>
      <c r="G220" s="1">
        <v>14.67</v>
      </c>
      <c r="H220" s="1">
        <v>13.03</v>
      </c>
      <c r="I220" t="s">
        <v>495</v>
      </c>
      <c r="J220" t="s">
        <v>80</v>
      </c>
      <c r="K220">
        <f t="shared" si="12"/>
        <v>1234</v>
      </c>
      <c r="L220">
        <f t="shared" si="13"/>
        <v>2</v>
      </c>
      <c r="M220" s="4">
        <f t="shared" si="14"/>
        <v>28.44</v>
      </c>
      <c r="N220" s="7">
        <f t="shared" si="15"/>
        <v>617</v>
      </c>
    </row>
    <row r="221" spans="1:14" x14ac:dyDescent="0.25">
      <c r="A221" t="s">
        <v>7</v>
      </c>
      <c r="B221" t="s">
        <v>8</v>
      </c>
      <c r="C221" s="2">
        <v>44026</v>
      </c>
      <c r="D221" t="s">
        <v>496</v>
      </c>
      <c r="E221" t="s">
        <v>497</v>
      </c>
      <c r="F221" s="1">
        <v>13.69</v>
      </c>
      <c r="G221" s="1">
        <v>14.5</v>
      </c>
      <c r="H221" s="1">
        <v>13.29</v>
      </c>
      <c r="I221" t="s">
        <v>498</v>
      </c>
      <c r="J221" t="s">
        <v>41</v>
      </c>
      <c r="K221">
        <f t="shared" si="12"/>
        <v>10609</v>
      </c>
      <c r="L221">
        <f t="shared" si="13"/>
        <v>2</v>
      </c>
      <c r="M221" s="4">
        <f t="shared" si="14"/>
        <v>27.38</v>
      </c>
      <c r="N221" s="7">
        <f t="shared" si="15"/>
        <v>5304.5</v>
      </c>
    </row>
    <row r="222" spans="1:14" x14ac:dyDescent="0.25">
      <c r="A222" t="s">
        <v>7</v>
      </c>
      <c r="B222" t="s">
        <v>8</v>
      </c>
      <c r="C222" s="2">
        <v>44026</v>
      </c>
      <c r="D222" t="s">
        <v>499</v>
      </c>
      <c r="E222" t="s">
        <v>97</v>
      </c>
      <c r="F222" s="1">
        <v>18.29</v>
      </c>
      <c r="G222" s="1">
        <v>20.6</v>
      </c>
      <c r="H222" s="1">
        <v>16</v>
      </c>
      <c r="I222" t="s">
        <v>500</v>
      </c>
      <c r="J222" t="s">
        <v>35</v>
      </c>
      <c r="K222">
        <f t="shared" si="12"/>
        <v>1769</v>
      </c>
      <c r="L222">
        <f t="shared" si="13"/>
        <v>2</v>
      </c>
      <c r="M222" s="4">
        <f t="shared" si="14"/>
        <v>36.58</v>
      </c>
      <c r="N222" s="7">
        <f t="shared" si="15"/>
        <v>884.5</v>
      </c>
    </row>
    <row r="223" spans="1:14" x14ac:dyDescent="0.25">
      <c r="A223" t="s">
        <v>7</v>
      </c>
      <c r="B223" t="s">
        <v>8</v>
      </c>
      <c r="C223" s="2">
        <v>44026</v>
      </c>
      <c r="D223" t="s">
        <v>501</v>
      </c>
      <c r="E223" t="s">
        <v>502</v>
      </c>
      <c r="F223" s="1">
        <v>17.18</v>
      </c>
      <c r="G223" s="1">
        <v>21.55</v>
      </c>
      <c r="H223" s="1">
        <v>14.4</v>
      </c>
      <c r="I223" t="s">
        <v>503</v>
      </c>
      <c r="J223" t="s">
        <v>65</v>
      </c>
      <c r="K223">
        <f t="shared" si="12"/>
        <v>20680</v>
      </c>
      <c r="L223">
        <f t="shared" si="13"/>
        <v>2</v>
      </c>
      <c r="M223" s="4">
        <f t="shared" si="14"/>
        <v>34.36</v>
      </c>
      <c r="N223" s="7">
        <f t="shared" si="15"/>
        <v>10340</v>
      </c>
    </row>
    <row r="224" spans="1:14" x14ac:dyDescent="0.25">
      <c r="A224" t="s">
        <v>7</v>
      </c>
      <c r="B224" t="s">
        <v>8</v>
      </c>
      <c r="C224" s="2">
        <v>43991</v>
      </c>
      <c r="D224" t="s">
        <v>504</v>
      </c>
      <c r="E224" t="s">
        <v>505</v>
      </c>
      <c r="F224" s="1">
        <v>5.16</v>
      </c>
      <c r="G224" s="1">
        <v>15.45</v>
      </c>
      <c r="H224" s="1">
        <v>0.01</v>
      </c>
      <c r="I224" t="s">
        <v>506</v>
      </c>
      <c r="J224" t="s">
        <v>41</v>
      </c>
      <c r="K224">
        <f t="shared" si="12"/>
        <v>124373</v>
      </c>
      <c r="L224">
        <f t="shared" si="13"/>
        <v>2</v>
      </c>
      <c r="M224" s="4">
        <f t="shared" si="14"/>
        <v>10.32</v>
      </c>
      <c r="N224" s="7">
        <f t="shared" si="15"/>
        <v>62186.5</v>
      </c>
    </row>
    <row r="225" spans="1:14" x14ac:dyDescent="0.25">
      <c r="A225" t="s">
        <v>7</v>
      </c>
      <c r="B225" t="s">
        <v>8</v>
      </c>
      <c r="C225" s="2">
        <v>43991</v>
      </c>
      <c r="D225" t="s">
        <v>507</v>
      </c>
      <c r="E225" t="s">
        <v>345</v>
      </c>
      <c r="F225" s="1">
        <v>13.86</v>
      </c>
      <c r="G225" s="1">
        <v>14.58</v>
      </c>
      <c r="H225" s="1">
        <v>13.13</v>
      </c>
      <c r="I225" t="s">
        <v>508</v>
      </c>
      <c r="J225" t="s">
        <v>23</v>
      </c>
      <c r="K225">
        <f t="shared" si="12"/>
        <v>6230</v>
      </c>
      <c r="L225">
        <f t="shared" si="13"/>
        <v>2</v>
      </c>
      <c r="M225" s="4">
        <f t="shared" si="14"/>
        <v>27.72</v>
      </c>
      <c r="N225" s="7">
        <f t="shared" si="15"/>
        <v>3115</v>
      </c>
    </row>
    <row r="226" spans="1:14" x14ac:dyDescent="0.25">
      <c r="A226" t="s">
        <v>7</v>
      </c>
      <c r="B226" t="s">
        <v>8</v>
      </c>
      <c r="C226" s="2">
        <v>43991</v>
      </c>
      <c r="D226" t="s">
        <v>509</v>
      </c>
      <c r="E226" t="s">
        <v>21</v>
      </c>
      <c r="F226" s="1">
        <v>16.010000000000002</v>
      </c>
      <c r="G226" s="1">
        <v>18.600000000000001</v>
      </c>
      <c r="H226" s="1">
        <v>15.15</v>
      </c>
      <c r="I226" t="s">
        <v>510</v>
      </c>
      <c r="J226" t="s">
        <v>80</v>
      </c>
      <c r="K226">
        <f t="shared" si="12"/>
        <v>2031</v>
      </c>
      <c r="L226">
        <f t="shared" si="13"/>
        <v>2</v>
      </c>
      <c r="M226" s="4">
        <f t="shared" si="14"/>
        <v>32.020000000000003</v>
      </c>
      <c r="N226" s="7">
        <f t="shared" si="15"/>
        <v>1015.5</v>
      </c>
    </row>
    <row r="227" spans="1:14" x14ac:dyDescent="0.25">
      <c r="A227" t="s">
        <v>7</v>
      </c>
      <c r="B227" t="s">
        <v>8</v>
      </c>
      <c r="C227" s="2">
        <v>43991</v>
      </c>
      <c r="D227" t="s">
        <v>511</v>
      </c>
      <c r="E227" t="s">
        <v>52</v>
      </c>
      <c r="F227" s="1">
        <v>14.7</v>
      </c>
      <c r="G227" s="1">
        <v>14.7</v>
      </c>
      <c r="H227" s="1">
        <v>14.7</v>
      </c>
      <c r="I227" t="s">
        <v>512</v>
      </c>
      <c r="J227" t="s">
        <v>41</v>
      </c>
      <c r="K227">
        <f t="shared" si="12"/>
        <v>6289</v>
      </c>
      <c r="L227">
        <f t="shared" si="13"/>
        <v>2</v>
      </c>
      <c r="M227" s="4">
        <f t="shared" si="14"/>
        <v>29.4</v>
      </c>
      <c r="N227" s="7">
        <f t="shared" si="15"/>
        <v>3144.5</v>
      </c>
    </row>
    <row r="228" spans="1:14" x14ac:dyDescent="0.25">
      <c r="A228" t="s">
        <v>7</v>
      </c>
      <c r="B228" t="s">
        <v>8</v>
      </c>
      <c r="C228" s="2">
        <v>43991</v>
      </c>
      <c r="D228" t="s">
        <v>513</v>
      </c>
      <c r="E228" t="s">
        <v>43</v>
      </c>
      <c r="F228" s="1">
        <v>22.1</v>
      </c>
      <c r="G228" s="1">
        <v>30</v>
      </c>
      <c r="H228" s="1">
        <v>14.2</v>
      </c>
      <c r="I228" t="s">
        <v>514</v>
      </c>
      <c r="J228" t="s">
        <v>23</v>
      </c>
      <c r="K228">
        <f t="shared" si="12"/>
        <v>1439</v>
      </c>
      <c r="L228">
        <f t="shared" si="13"/>
        <v>2</v>
      </c>
      <c r="M228" s="4">
        <f t="shared" si="14"/>
        <v>44.2</v>
      </c>
      <c r="N228" s="7">
        <f t="shared" si="15"/>
        <v>719.5</v>
      </c>
    </row>
    <row r="229" spans="1:14" x14ac:dyDescent="0.25">
      <c r="A229" t="s">
        <v>7</v>
      </c>
      <c r="B229" t="s">
        <v>8</v>
      </c>
      <c r="C229" s="2">
        <v>43991</v>
      </c>
      <c r="D229" t="s">
        <v>515</v>
      </c>
      <c r="E229" t="s">
        <v>70</v>
      </c>
      <c r="F229" s="1">
        <v>26.5</v>
      </c>
      <c r="G229" s="1">
        <v>26.5</v>
      </c>
      <c r="H229" s="1">
        <v>26.5</v>
      </c>
      <c r="I229" t="s">
        <v>516</v>
      </c>
      <c r="J229" t="s">
        <v>23</v>
      </c>
      <c r="K229">
        <f t="shared" si="12"/>
        <v>68</v>
      </c>
      <c r="L229">
        <f t="shared" si="13"/>
        <v>2</v>
      </c>
      <c r="M229" s="4">
        <f t="shared" si="14"/>
        <v>53</v>
      </c>
      <c r="N229" s="7">
        <f t="shared" si="15"/>
        <v>34</v>
      </c>
    </row>
    <row r="230" spans="1:14" x14ac:dyDescent="0.25">
      <c r="A230" t="s">
        <v>7</v>
      </c>
      <c r="B230" t="s">
        <v>8</v>
      </c>
      <c r="C230" s="2">
        <v>43991</v>
      </c>
      <c r="D230" t="s">
        <v>517</v>
      </c>
      <c r="E230" t="s">
        <v>73</v>
      </c>
      <c r="F230" s="1">
        <v>33.92</v>
      </c>
      <c r="G230" s="1">
        <v>33.92</v>
      </c>
      <c r="H230" s="1">
        <v>33.92</v>
      </c>
      <c r="I230" t="s">
        <v>123</v>
      </c>
      <c r="J230" t="s">
        <v>23</v>
      </c>
      <c r="K230">
        <f t="shared" si="12"/>
        <v>365</v>
      </c>
      <c r="L230">
        <f t="shared" si="13"/>
        <v>2</v>
      </c>
      <c r="M230" s="4">
        <f t="shared" si="14"/>
        <v>67.84</v>
      </c>
      <c r="N230" s="7">
        <f t="shared" si="15"/>
        <v>182.5</v>
      </c>
    </row>
    <row r="231" spans="1:14" x14ac:dyDescent="0.25">
      <c r="A231" t="s">
        <v>7</v>
      </c>
      <c r="B231" t="s">
        <v>8</v>
      </c>
      <c r="C231" s="2">
        <v>43991</v>
      </c>
      <c r="D231" t="s">
        <v>518</v>
      </c>
      <c r="E231" t="s">
        <v>63</v>
      </c>
      <c r="F231" s="1">
        <v>18.5</v>
      </c>
      <c r="G231" s="1">
        <v>18.5</v>
      </c>
      <c r="H231" s="1">
        <v>18.5</v>
      </c>
      <c r="I231" t="s">
        <v>519</v>
      </c>
      <c r="J231" t="s">
        <v>75</v>
      </c>
      <c r="K231">
        <f t="shared" si="12"/>
        <v>315</v>
      </c>
      <c r="L231">
        <f t="shared" si="13"/>
        <v>2</v>
      </c>
      <c r="M231" s="4">
        <f t="shared" si="14"/>
        <v>37</v>
      </c>
      <c r="N231" s="7">
        <f t="shared" si="15"/>
        <v>157.5</v>
      </c>
    </row>
    <row r="232" spans="1:14" x14ac:dyDescent="0.25">
      <c r="A232" t="s">
        <v>7</v>
      </c>
      <c r="B232" t="s">
        <v>8</v>
      </c>
      <c r="C232" s="2">
        <v>43991</v>
      </c>
      <c r="D232" t="s">
        <v>520</v>
      </c>
      <c r="E232" t="s">
        <v>141</v>
      </c>
      <c r="F232" s="1">
        <v>21.2</v>
      </c>
      <c r="G232" s="1">
        <v>21.2</v>
      </c>
      <c r="H232" s="1">
        <v>21.2</v>
      </c>
      <c r="I232" t="s">
        <v>521</v>
      </c>
      <c r="J232" t="s">
        <v>75</v>
      </c>
      <c r="K232">
        <f t="shared" si="12"/>
        <v>1085</v>
      </c>
      <c r="L232">
        <f t="shared" si="13"/>
        <v>2</v>
      </c>
      <c r="M232" s="4">
        <f t="shared" si="14"/>
        <v>42.4</v>
      </c>
      <c r="N232" s="7">
        <f t="shared" si="15"/>
        <v>542.5</v>
      </c>
    </row>
    <row r="233" spans="1:14" x14ac:dyDescent="0.25">
      <c r="A233" t="s">
        <v>7</v>
      </c>
      <c r="B233" t="s">
        <v>8</v>
      </c>
      <c r="C233" s="2">
        <v>43991</v>
      </c>
      <c r="D233" t="s">
        <v>522</v>
      </c>
      <c r="E233" t="s">
        <v>100</v>
      </c>
      <c r="F233" s="1">
        <v>52.5</v>
      </c>
      <c r="G233" s="1">
        <v>75</v>
      </c>
      <c r="H233" s="1">
        <v>31</v>
      </c>
      <c r="I233" t="s">
        <v>523</v>
      </c>
      <c r="J233" t="s">
        <v>80</v>
      </c>
      <c r="K233">
        <f t="shared" si="12"/>
        <v>85</v>
      </c>
      <c r="L233">
        <f t="shared" si="13"/>
        <v>2</v>
      </c>
      <c r="M233" s="4">
        <f t="shared" si="14"/>
        <v>105</v>
      </c>
      <c r="N233" s="7">
        <f t="shared" si="15"/>
        <v>42.5</v>
      </c>
    </row>
    <row r="234" spans="1:14" x14ac:dyDescent="0.25">
      <c r="A234" t="s">
        <v>7</v>
      </c>
      <c r="B234" t="s">
        <v>8</v>
      </c>
      <c r="C234" s="2">
        <v>43991</v>
      </c>
      <c r="D234" t="s">
        <v>524</v>
      </c>
      <c r="E234" t="s">
        <v>158</v>
      </c>
      <c r="F234" s="1">
        <v>12.06</v>
      </c>
      <c r="G234" s="1">
        <v>12.72</v>
      </c>
      <c r="H234" s="1">
        <v>11.4</v>
      </c>
      <c r="I234" t="s">
        <v>525</v>
      </c>
      <c r="J234" t="s">
        <v>23</v>
      </c>
      <c r="K234">
        <f t="shared" si="12"/>
        <v>12507</v>
      </c>
      <c r="L234">
        <f t="shared" si="13"/>
        <v>2</v>
      </c>
      <c r="M234" s="4">
        <f t="shared" si="14"/>
        <v>24.12</v>
      </c>
      <c r="N234" s="7">
        <f t="shared" si="15"/>
        <v>6253.5</v>
      </c>
    </row>
    <row r="235" spans="1:14" x14ac:dyDescent="0.25">
      <c r="A235" t="s">
        <v>7</v>
      </c>
      <c r="B235" t="s">
        <v>8</v>
      </c>
      <c r="C235" s="2">
        <v>43991</v>
      </c>
      <c r="D235" t="s">
        <v>526</v>
      </c>
      <c r="E235" t="s">
        <v>144</v>
      </c>
      <c r="F235" s="1">
        <v>150</v>
      </c>
      <c r="G235" s="1">
        <v>150</v>
      </c>
      <c r="H235" s="1">
        <v>150</v>
      </c>
      <c r="I235" t="s">
        <v>527</v>
      </c>
      <c r="J235" t="s">
        <v>75</v>
      </c>
      <c r="K235">
        <f t="shared" si="12"/>
        <v>17</v>
      </c>
      <c r="L235">
        <f t="shared" si="13"/>
        <v>2</v>
      </c>
      <c r="M235" s="4">
        <f t="shared" si="14"/>
        <v>300</v>
      </c>
      <c r="N235" s="7">
        <f t="shared" si="15"/>
        <v>8.5</v>
      </c>
    </row>
    <row r="236" spans="1:14" x14ac:dyDescent="0.25">
      <c r="A236" t="s">
        <v>7</v>
      </c>
      <c r="B236" t="s">
        <v>8</v>
      </c>
      <c r="C236" s="2">
        <v>43991</v>
      </c>
      <c r="D236" t="s">
        <v>528</v>
      </c>
      <c r="E236" t="s">
        <v>128</v>
      </c>
      <c r="F236" s="1">
        <v>12.53</v>
      </c>
      <c r="G236" s="1">
        <v>12.53</v>
      </c>
      <c r="H236" s="1">
        <v>12.53</v>
      </c>
      <c r="I236" t="s">
        <v>44</v>
      </c>
      <c r="J236" t="s">
        <v>23</v>
      </c>
      <c r="K236">
        <f t="shared" si="12"/>
        <v>238</v>
      </c>
      <c r="L236">
        <f t="shared" si="13"/>
        <v>2</v>
      </c>
      <c r="M236" s="4">
        <f t="shared" si="14"/>
        <v>25.06</v>
      </c>
      <c r="N236" s="7">
        <f t="shared" si="15"/>
        <v>119</v>
      </c>
    </row>
    <row r="237" spans="1:14" x14ac:dyDescent="0.25">
      <c r="A237" t="s">
        <v>531</v>
      </c>
      <c r="B237" t="s">
        <v>8</v>
      </c>
      <c r="C237" s="2">
        <v>44089</v>
      </c>
      <c r="D237" t="s">
        <v>533</v>
      </c>
      <c r="E237" t="s">
        <v>179</v>
      </c>
      <c r="F237" s="1">
        <v>43.25</v>
      </c>
      <c r="G237" s="1">
        <v>60</v>
      </c>
      <c r="H237" s="1">
        <v>26.5</v>
      </c>
      <c r="I237" t="s">
        <v>534</v>
      </c>
      <c r="J237" t="s">
        <v>23</v>
      </c>
      <c r="K237">
        <f t="shared" si="12"/>
        <v>78</v>
      </c>
      <c r="L237">
        <f t="shared" si="13"/>
        <v>1</v>
      </c>
      <c r="M237" s="4">
        <f t="shared" si="14"/>
        <v>43.25</v>
      </c>
      <c r="N237" s="7">
        <f t="shared" si="15"/>
        <v>78</v>
      </c>
    </row>
  </sheetData>
  <autoFilter ref="A18:N237" xr:uid="{226FBD08-B047-4320-BB8A-B79FE669B6D8}"/>
  <mergeCells count="3">
    <mergeCell ref="L12:N13"/>
    <mergeCell ref="L14:N16"/>
    <mergeCell ref="L9:N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9AAA84-3B3C-4315-B7AF-B2973B1D8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FD0724-6B7F-4FBF-A58C-E48E4E33F7F3}"/>
</file>

<file path=customXml/itemProps3.xml><?xml version="1.0" encoding="utf-8"?>
<ds:datastoreItem xmlns:ds="http://schemas.openxmlformats.org/officeDocument/2006/customXml" ds:itemID="{158F089E-A6BA-4A43-9F87-078D8C6C3EA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- Initial Pasting</vt:lpstr>
      <vt:lpstr>Example - Complete</vt:lpstr>
      <vt:lpstr>Conversion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DOTFCS</dc:creator>
  <cp:lastModifiedBy>Fred</cp:lastModifiedBy>
  <dcterms:created xsi:type="dcterms:W3CDTF">2021-06-03T18:59:50Z</dcterms:created>
  <dcterms:modified xsi:type="dcterms:W3CDTF">2021-10-20T20:56:22Z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